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710" windowHeight="11820" firstSheet="1" activeTab="1"/>
  </bookViews>
  <sheets>
    <sheet name="Záradék" sheetId="1" r:id="rId1"/>
    <sheet name="Összesítő" sheetId="2" r:id="rId2"/>
    <sheet name="Fém nyílászáró és épületlakato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<sst xmlns="http://schemas.openxmlformats.org/spreadsheetml/2006/main" count="87" uniqueCount="60">
  <si>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</si>
  <si>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</si>
  <si>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</si>
  <si>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</si>
  <si>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</si>
  <si>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</si>
  <si>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</si>
  <si>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</si>
  <si>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</si>
  <si>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</si>
  <si>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</si>
  <si>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</si>
  <si>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</si>
  <si>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Munkanem összesen:</t>
  </si>
  <si>
    <t>45-000-3.5</t>
  </si>
  <si>
    <t>Klt.</t>
  </si>
  <si>
    <t>Egyéb épületlakatos szerkezetek bontása - visszahelyezése Beltéri információs rendszer, változó szélességben és sorkiosztásban, eloxált alumíniumból, piktogram, műanyag betéttel</t>
  </si>
  <si>
    <t>Fém nyílászáró és épületlakatos-szerkezet elhelyezése</t>
  </si>
  <si>
    <t>47-000-1.99.1.2.1.2-0218023</t>
  </si>
  <si>
    <t>Belső festéseknél felület előkészítése, részmunkák; felület glettelése zsákos kiszerelésű anyagból (alapozóval, sarokvédelemmel), bármilyen padozatú helyiségben, vakolt felületen, 1,5 mm vastagságban tagolt felületen Rigips Rimano 0-3 belsőtéri</t>
  </si>
  <si>
    <t>nagyszilárdságú glettelő gipsz</t>
  </si>
  <si>
    <t>47-010-1.1.2-0419506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</si>
  <si>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</si>
  <si>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</si>
  <si>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47-011-44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</si>
  <si>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</si>
  <si>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</si>
  <si>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</si>
  <si>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</si>
  <si>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</si>
  <si>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</si>
  <si>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</si>
  <si>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</si>
  <si>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</si>
  <si>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</si>
  <si>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</si>
  <si>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</si>
  <si>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</si>
  <si>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</si>
  <si>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</si>
  <si>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Fiziko és Balneo részleg               </t>
  </si>
  <si>
    <t xml:space="preserve">A munka leírása:                       </t>
  </si>
  <si>
    <t xml:space="preserve">Épületrészek tisztasági festése        </t>
  </si>
  <si>
    <t xml:space="preserve"> - Egyéni torna 1, - 2,        - Iroda </t>
  </si>
  <si>
    <t xml:space="preserve"> - Személyzeti öltöző női, takarító, férfi,                                   </t>
  </si>
  <si>
    <t xml:space="preserve"> - Iszapkezelő+üst tér      - Pihenő étkező                                   </t>
  </si>
  <si>
    <t xml:space="preserve"> - Kezelőkádak               - Reumatológia rendelő 1, - 2,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</si>
  <si>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</si>
  <si>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</si>
  <si>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</si>
  <si>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</si>
  <si>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</si>
  <si>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</si>
  <si>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</si>
  <si>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</si>
  <si>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</si>
  <si>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</si>
  <si>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</si>
  <si>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- Betegirányító                - Mozgáskorlátozott öltöző 1, - 2,                  </t>
  </si>
  <si>
    <t>Diszperziós festés műanyag bázisú vizes-diszperziós  fehér vagy gyárilag színezett festékkel, új vagy régi lekapart, előkészített alapfelületen, vakolaton, két rétegben, tagolt sima felületen POLI-FARBE Medi farbe, vagy azzol azonos minőségű kórházfesték, beltéri dekorációs bevonat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</si>
</sst>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25" sqref="C25:D2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/>
      <c r="B1" s="25"/>
      <c r="C1" s="25"/>
      <c r="D1" s="25"/>
    </row>
    <row r="2" spans="1:4" s="14" customFormat="1" ht="15.75">
      <c r="A2" s="25"/>
      <c r="B2" s="25"/>
      <c r="C2" s="25"/>
      <c r="D2" s="25"/>
    </row>
    <row r="3" spans="1:4" s="14" customFormat="1" ht="15.75">
      <c r="A3" s="25"/>
      <c r="B3" s="25"/>
      <c r="C3" s="25"/>
      <c r="D3" s="25"/>
    </row>
    <row r="4" spans="1:4" s="14" customFormat="1" ht="15.75">
      <c r="A4" s="25"/>
      <c r="B4" s="25"/>
      <c r="C4" s="25"/>
      <c r="D4" s="25"/>
    </row>
    <row r="5" spans="1:4" s="14" customFormat="1" ht="15.75">
      <c r="A5" s="25"/>
      <c r="B5" s="25"/>
      <c r="C5" s="25"/>
      <c r="D5" s="25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36</v>
      </c>
      <c r="C9" s="19" t="s">
        <v>41</v>
      </c>
    </row>
    <row r="10" spans="1:3" ht="15.75">
      <c r="A10" s="10" t="s">
        <v>38</v>
      </c>
      <c r="C10" s="19" t="s">
        <v>42</v>
      </c>
    </row>
    <row r="11" ht="15.75">
      <c r="A11" s="10" t="s">
        <v>39</v>
      </c>
    </row>
    <row r="12" spans="1:3" ht="15.75">
      <c r="A12" s="10" t="s">
        <v>37</v>
      </c>
      <c r="C12" s="10" t="s">
        <v>37</v>
      </c>
    </row>
    <row r="13" ht="15.75">
      <c r="A13" s="10" t="s">
        <v>40</v>
      </c>
    </row>
    <row r="14" spans="1:3" ht="15.75">
      <c r="A14" s="10" t="s">
        <v>43</v>
      </c>
      <c r="C14" s="10" t="s">
        <v>37</v>
      </c>
    </row>
    <row r="15" ht="15.75">
      <c r="A15" s="10" t="s">
        <v>44</v>
      </c>
    </row>
    <row r="16" ht="15.75">
      <c r="A16" s="10" t="s">
        <v>45</v>
      </c>
    </row>
    <row r="17" ht="15.75">
      <c r="A17" s="10" t="s">
        <v>46</v>
      </c>
    </row>
    <row r="18" ht="15.75">
      <c r="A18" s="19" t="s">
        <v>58</v>
      </c>
    </row>
    <row r="19" ht="15.75">
      <c r="A19" s="10" t="s">
        <v>47</v>
      </c>
    </row>
    <row r="21" spans="1:4" ht="15.75">
      <c r="A21" s="21" t="s">
        <v>48</v>
      </c>
      <c r="B21" s="21"/>
      <c r="C21" s="21"/>
      <c r="D21" s="21"/>
    </row>
    <row r="22" spans="1:4" ht="15.75">
      <c r="A22" s="15" t="s">
        <v>49</v>
      </c>
      <c r="B22" s="15"/>
      <c r="C22" s="18" t="s">
        <v>50</v>
      </c>
      <c r="D22" s="18" t="s">
        <v>51</v>
      </c>
    </row>
    <row r="23" spans="1:4" ht="15.75">
      <c r="A23" s="15" t="s">
        <v>52</v>
      </c>
      <c r="B23" s="15"/>
      <c r="C23" s="15">
        <f>ROUND(SUM(Összesítő!B2:B4),0)</f>
        <v>0</v>
      </c>
      <c r="D23" s="15">
        <f>ROUND(SUM(Összesítő!C2:C4),0)</f>
        <v>0</v>
      </c>
    </row>
    <row r="24" spans="1:4" ht="15.75">
      <c r="A24" s="15" t="s">
        <v>53</v>
      </c>
      <c r="B24" s="15"/>
      <c r="C24" s="15">
        <f>ROUND(C23,0)</f>
        <v>0</v>
      </c>
      <c r="D24" s="15">
        <f>ROUND(D23,0)</f>
        <v>0</v>
      </c>
    </row>
    <row r="25" spans="1:4" ht="15.75">
      <c r="A25" s="10" t="s">
        <v>54</v>
      </c>
      <c r="C25" s="22">
        <f>ROUND(C24+D24,0)</f>
        <v>0</v>
      </c>
      <c r="D25" s="22"/>
    </row>
    <row r="26" spans="1:4" ht="15.75">
      <c r="A26" s="15" t="s">
        <v>55</v>
      </c>
      <c r="B26" s="16">
        <v>0.27</v>
      </c>
      <c r="C26" s="23">
        <f>ROUND(C25*B26,0)</f>
        <v>0</v>
      </c>
      <c r="D26" s="23"/>
    </row>
    <row r="27" spans="1:4" ht="15.75">
      <c r="A27" s="15" t="s">
        <v>56</v>
      </c>
      <c r="B27" s="15"/>
      <c r="C27" s="24">
        <f>ROUND(C25+C26,0)</f>
        <v>0</v>
      </c>
      <c r="D27" s="24"/>
    </row>
    <row r="31" spans="2:3" ht="15.75">
      <c r="B31" s="22" t="s">
        <v>57</v>
      </c>
      <c r="C31" s="22"/>
    </row>
    <row r="33" ht="15.75">
      <c r="A33" s="17"/>
    </row>
    <row r="34" ht="15.75">
      <c r="A34" s="17"/>
    </row>
    <row r="35" ht="15.75">
      <c r="A35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1:D21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17</v>
      </c>
      <c r="B2" s="11">
        <f>'Fém nyílászáró és épületlakatos'!H4</f>
        <v>0</v>
      </c>
      <c r="C2" s="11">
        <f>'Fém nyílászáró és épületlakatos'!I4</f>
        <v>0</v>
      </c>
    </row>
    <row r="3" spans="1:3" ht="15.75">
      <c r="A3" s="11" t="s">
        <v>26</v>
      </c>
      <c r="B3" s="11">
        <f>Felületképzés!H11</f>
        <v>0</v>
      </c>
      <c r="C3" s="11">
        <f>Felületképzés!I11</f>
        <v>0</v>
      </c>
    </row>
    <row r="4" spans="1:3" ht="15.75">
      <c r="A4" s="11" t="s">
        <v>34</v>
      </c>
      <c r="B4" s="11">
        <f>'Takarítási munka'!H8</f>
        <v>0</v>
      </c>
      <c r="C4" s="11">
        <f>'Takarítási munka'!I8</f>
        <v>0</v>
      </c>
    </row>
    <row r="5" spans="1:3" s="12" customFormat="1" ht="15.75">
      <c r="A5" s="12" t="s">
        <v>35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14</v>
      </c>
      <c r="C2" s="2" t="s">
        <v>16</v>
      </c>
      <c r="D2" s="6">
        <v>1</v>
      </c>
      <c r="E2" s="1" t="s">
        <v>15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18</v>
      </c>
      <c r="C2" s="2" t="s">
        <v>19</v>
      </c>
      <c r="D2" s="6">
        <v>79</v>
      </c>
      <c r="E2" s="1" t="s">
        <v>12</v>
      </c>
      <c r="H2" s="6">
        <f>ROUND(D2*F2,0)</f>
        <v>0</v>
      </c>
      <c r="I2" s="6">
        <f>ROUND(D2*G2,0)</f>
        <v>0</v>
      </c>
    </row>
    <row r="3" ht="12.75">
      <c r="C3" s="2" t="s">
        <v>20</v>
      </c>
    </row>
    <row r="5" spans="1:9" ht="63.75">
      <c r="A5" s="8">
        <v>2</v>
      </c>
      <c r="B5" s="1" t="s">
        <v>21</v>
      </c>
      <c r="C5" s="2" t="s">
        <v>22</v>
      </c>
      <c r="D5" s="6">
        <v>791</v>
      </c>
      <c r="E5" s="1" t="s">
        <v>12</v>
      </c>
      <c r="H5" s="6">
        <f>ROUND(D5*F5,0)</f>
        <v>0</v>
      </c>
      <c r="I5" s="6">
        <f>ROUND(D5*G5,0)</f>
        <v>0</v>
      </c>
    </row>
    <row r="7" spans="1:9" ht="89.25">
      <c r="A7" s="8">
        <v>3</v>
      </c>
      <c r="B7" s="1" t="s">
        <v>23</v>
      </c>
      <c r="C7" s="2" t="s">
        <v>59</v>
      </c>
      <c r="D7" s="6">
        <v>791</v>
      </c>
      <c r="E7" s="1" t="s">
        <v>12</v>
      </c>
      <c r="H7" s="6">
        <f>ROUND(D7*F7,0)</f>
        <v>0</v>
      </c>
      <c r="I7" s="6">
        <f>ROUND(D7*G7,0)</f>
        <v>0</v>
      </c>
    </row>
    <row r="9" spans="1:9" ht="25.5">
      <c r="A9" s="8">
        <v>4</v>
      </c>
      <c r="B9" s="1" t="s">
        <v>24</v>
      </c>
      <c r="C9" s="2" t="s">
        <v>25</v>
      </c>
      <c r="D9" s="6">
        <v>1</v>
      </c>
      <c r="E9" s="1" t="s">
        <v>15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13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E14" sqref="E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27</v>
      </c>
      <c r="C2" s="2" t="s">
        <v>29</v>
      </c>
      <c r="D2" s="6">
        <v>5</v>
      </c>
      <c r="E2" s="1" t="s">
        <v>28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30</v>
      </c>
      <c r="C4" s="2" t="s">
        <v>31</v>
      </c>
      <c r="D4" s="6">
        <v>5</v>
      </c>
      <c r="E4" s="1" t="s">
        <v>28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32</v>
      </c>
      <c r="C6" s="2" t="s">
        <v>33</v>
      </c>
      <c r="D6" s="6">
        <v>5</v>
      </c>
      <c r="E6" s="1" t="s">
        <v>28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13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gazdasag.v</cp:lastModifiedBy>
  <cp:lastPrinted>2017-06-20T11:24:37Z</cp:lastPrinted>
  <dcterms:created xsi:type="dcterms:W3CDTF">2017-03-28T20:30:41Z</dcterms:created>
  <dcterms:modified xsi:type="dcterms:W3CDTF">2017-06-20T11:24:42Z</dcterms:modified>
  <cp:category/>
  <cp:version/>
  <cp:contentType/>
  <cp:contentStatus/>
</cp:coreProperties>
</file>