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Záradék" sheetId="1" r:id="rId1"/>
    <sheet name="Összesítő" sheetId="2" r:id="rId2"/>
    <sheet name="Zsaluzás és állványozás" sheetId="3" r:id="rId3"/>
    <sheet name="Fa- és műanyag szerkezet elhely" sheetId="4" r:id="rId4"/>
    <sheet name="Felületképzés" sheetId="5" r:id="rId5"/>
    <sheet name="Takarítási munka" sheetId="6" r:id="rId6"/>
  </sheets>
  <definedNames/>
  <calcPr fullCalcOnLoad="1"/>
</workbook>
</file>

<file path=xl/sharedStrings.xml><?xml version="1.0" encoding="utf-8"?>
<sst xmlns="http://schemas.openxmlformats.org/spreadsheetml/2006/main" count="104" uniqueCount="58">
  <si>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</si>
  <si>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</si>
  <si>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</si>
  <si>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</si>
  <si>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</si>
  <si>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</si>
  <si>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</si>
  <si>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</si>
  <si>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</si>
  <si>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</si>
  <si>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</si>
  <si>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</si>
  <si>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15-012-21.2-0023003</t>
  </si>
  <si>
    <t>m2</t>
  </si>
  <si>
    <t>Homlokzati keretállványok, fém keretvázból, szintenkénti pallóterítéssel, korláttal, lábdeszkával, 0,75-1,20 m padlószélességgel, munkapadló távolság 2,50 m, 2,00 kN/m² terhelhetőséggel, állványépítés MSZ és alkalmazástechnikai kézikönyv szerint,</t>
  </si>
  <si>
    <t>6,01-12,00 m munkapadló magasság között KRAUSE Stabilo homlokzati keretállvány 0,75 m padlószélességgel, 6,00 m munkapadló magasságig</t>
  </si>
  <si>
    <t>Munkanem összesen:</t>
  </si>
  <si>
    <t>Zsaluzás és állványozás</t>
  </si>
  <si>
    <t>44-090-2.7</t>
  </si>
  <si>
    <t>db</t>
  </si>
  <si>
    <t>Meglévő mindenféle nyílászáró szerkezet javítása faanyag- és/vagy vasalatpótlással, 0,0114 m³-ig, faanyag pótlással</t>
  </si>
  <si>
    <t>Fa- és műanyag szerkezet elhelyezése</t>
  </si>
  <si>
    <t>47-000-7.1.2.2</t>
  </si>
  <si>
    <t>Fafelületek mázolásának előkészítő és részmunkái; régi olajmázolás eltávolítása fa nyílászáró szerkezetről, lekaparással (raskettázás), tagolt felületről</t>
  </si>
  <si>
    <t>47-031-3.1.1.2-0419551</t>
  </si>
  <si>
    <t>Külső fafelületek alapmázolása, műgyantabázisú (alkid) oldószertartalmú alapozóval, tagolt felületen POLI-FARBE Base fakonzerváló alapozó</t>
  </si>
  <si>
    <t>47-031-3.5.1.2-0160016</t>
  </si>
  <si>
    <t>Külső fafelületek zománclakkozása, műgyantabázisú (alkid) oldószertartalmú zománccal, tagolt felületen 2x rétegben POLI-FARBE Cellkolor oldószeres selyemfényű zománc</t>
  </si>
  <si>
    <t>Felületképzés</t>
  </si>
  <si>
    <t>90-001-2.1</t>
  </si>
  <si>
    <t>100 m2</t>
  </si>
  <si>
    <t>Udvarok seprése, szilárd burkolatú</t>
  </si>
  <si>
    <t>90-003-3</t>
  </si>
  <si>
    <t>Járdák, szilárd burkolatú terek, udvarok lemosása tömlővel</t>
  </si>
  <si>
    <t>90-008-1-0110202</t>
  </si>
  <si>
    <t>Festés előtt burkolatok takarásának készítése Takarás készítése fóliával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</si>
  <si>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</si>
  <si>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</si>
  <si>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</si>
  <si>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</si>
  <si>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</si>
  <si>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</si>
  <si>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</si>
  <si>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</si>
  <si>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</si>
  <si>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felületkezelése - festése.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</si>
  <si>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</si>
  <si>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</si>
  <si>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</si>
  <si>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</si>
  <si>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</si>
  <si>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</si>
  <si>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</si>
  <si>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</si>
  <si>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</si>
  <si>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</si>
  <si>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</si>
  <si>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"B" - "C" épületek és átjárók külső fafelületének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</si>
</sst>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6"/>
  <sheetViews>
    <sheetView zoomScalePageLayoutView="0" workbookViewId="0" topLeftCell="A13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="14" customFormat="1" ht="15.75"/>
    <row r="2" s="14" customFormat="1" ht="15.75"/>
    <row r="3" s="14" customFormat="1" ht="15.75"/>
    <row r="4" s="14" customFormat="1" ht="15.75"/>
    <row r="5" s="14" customFormat="1" ht="15.75"/>
    <row r="6" spans="1:4" ht="15.75">
      <c r="A6" s="20"/>
      <c r="B6" s="21"/>
      <c r="C6" s="21"/>
      <c r="D6" s="21"/>
    </row>
    <row r="7" spans="1:4" ht="15.75">
      <c r="A7" s="20"/>
      <c r="B7" s="21"/>
      <c r="C7" s="21"/>
      <c r="D7" s="21"/>
    </row>
    <row r="9" spans="1:3" ht="15.75">
      <c r="A9" s="10" t="s">
        <v>40</v>
      </c>
      <c r="C9" s="10" t="s">
        <v>41</v>
      </c>
    </row>
    <row r="10" spans="1:3" ht="15.75">
      <c r="A10" s="10" t="s">
        <v>42</v>
      </c>
      <c r="C10" s="10" t="s">
        <v>41</v>
      </c>
    </row>
    <row r="11" ht="15.75">
      <c r="A11" s="10" t="s">
        <v>43</v>
      </c>
    </row>
    <row r="12" spans="1:3" ht="15.75">
      <c r="A12" s="10" t="s">
        <v>41</v>
      </c>
      <c r="C12" s="10" t="s">
        <v>41</v>
      </c>
    </row>
    <row r="13" spans="1:3" ht="15.75">
      <c r="A13" s="10" t="s">
        <v>44</v>
      </c>
      <c r="C13" s="10" t="s">
        <v>41</v>
      </c>
    </row>
    <row r="14" spans="1:3" ht="15.75">
      <c r="A14" s="10" t="s">
        <v>57</v>
      </c>
      <c r="C14" s="10" t="s">
        <v>41</v>
      </c>
    </row>
    <row r="15" spans="1:3" ht="15.75">
      <c r="A15" s="10" t="s">
        <v>45</v>
      </c>
      <c r="C15" s="10" t="s">
        <v>41</v>
      </c>
    </row>
    <row r="16" ht="15.75">
      <c r="A16" s="10" t="s">
        <v>46</v>
      </c>
    </row>
    <row r="17" ht="15.75">
      <c r="A17" s="10" t="s">
        <v>46</v>
      </c>
    </row>
    <row r="18" ht="15.75">
      <c r="A18" s="10" t="s">
        <v>46</v>
      </c>
    </row>
    <row r="19" ht="15.75">
      <c r="A19" s="10" t="s">
        <v>46</v>
      </c>
    </row>
    <row r="20" ht="15.75">
      <c r="A20" s="10" t="s">
        <v>46</v>
      </c>
    </row>
    <row r="22" spans="1:4" ht="15.75">
      <c r="A22" s="22" t="s">
        <v>47</v>
      </c>
      <c r="B22" s="23"/>
      <c r="C22" s="23"/>
      <c r="D22" s="23"/>
    </row>
    <row r="23" spans="1:4" ht="15.75">
      <c r="A23" s="15" t="s">
        <v>48</v>
      </c>
      <c r="B23" s="15"/>
      <c r="C23" s="18" t="s">
        <v>49</v>
      </c>
      <c r="D23" s="18" t="s">
        <v>50</v>
      </c>
    </row>
    <row r="24" spans="1:4" ht="15.75">
      <c r="A24" s="15" t="s">
        <v>51</v>
      </c>
      <c r="B24" s="15"/>
      <c r="C24" s="15">
        <f>ROUND(SUM(Összesítő!B2:B5),0)</f>
        <v>0</v>
      </c>
      <c r="D24" s="15">
        <f>ROUND(SUM(Összesítő!C2:C5),0)</f>
        <v>0</v>
      </c>
    </row>
    <row r="25" spans="1:4" ht="15.75">
      <c r="A25" s="15" t="s">
        <v>52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53</v>
      </c>
      <c r="C26" s="19">
        <f>ROUND(C25+D25,0)</f>
        <v>0</v>
      </c>
      <c r="D26" s="19"/>
    </row>
    <row r="27" spans="1:4" ht="15.75">
      <c r="A27" s="15" t="s">
        <v>54</v>
      </c>
      <c r="B27" s="16">
        <v>0.27</v>
      </c>
      <c r="C27" s="24">
        <f>ROUND(C26*B27,0)</f>
        <v>0</v>
      </c>
      <c r="D27" s="24"/>
    </row>
    <row r="28" spans="1:4" ht="15.75">
      <c r="A28" s="15" t="s">
        <v>55</v>
      </c>
      <c r="B28" s="15"/>
      <c r="C28" s="25">
        <f>ROUND(C26+C27,0)</f>
        <v>0</v>
      </c>
      <c r="D28" s="25"/>
    </row>
    <row r="32" spans="2:3" ht="15.75">
      <c r="B32" s="19" t="s">
        <v>56</v>
      </c>
      <c r="C32" s="19"/>
    </row>
    <row r="34" ht="15.75">
      <c r="A34" s="17"/>
    </row>
    <row r="35" ht="15.75">
      <c r="A35" s="17"/>
    </row>
    <row r="36" ht="15.75">
      <c r="A36" s="17"/>
    </row>
  </sheetData>
  <sheetProtection/>
  <mergeCells count="7">
    <mergeCell ref="B32:C32"/>
    <mergeCell ref="A6:D6"/>
    <mergeCell ref="A7:D7"/>
    <mergeCell ref="A22:D22"/>
    <mergeCell ref="C26:D26"/>
    <mergeCell ref="C27:D27"/>
    <mergeCell ref="C28:D2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11">
        <f>'Zsaluzás és állványozás'!H5</f>
        <v>0</v>
      </c>
      <c r="C2" s="11">
        <f>'Zsaluzás és állványozás'!I5</f>
        <v>0</v>
      </c>
    </row>
    <row r="3" spans="1:3" ht="15.75">
      <c r="A3" s="11" t="s">
        <v>21</v>
      </c>
      <c r="B3" s="11">
        <f>'Fa- és műanyag szerkezet elhely'!H4</f>
        <v>0</v>
      </c>
      <c r="C3" s="11">
        <f>'Fa- és műanyag szerkezet elhely'!I4</f>
        <v>0</v>
      </c>
    </row>
    <row r="4" spans="1:3" ht="15.75">
      <c r="A4" s="11" t="s">
        <v>28</v>
      </c>
      <c r="B4" s="11">
        <f>Felületképzés!H8</f>
        <v>0</v>
      </c>
      <c r="C4" s="11">
        <f>Felületképzés!I8</f>
        <v>0</v>
      </c>
    </row>
    <row r="5" spans="1:3" ht="15.75">
      <c r="A5" s="11" t="s">
        <v>38</v>
      </c>
      <c r="B5" s="11">
        <f>'Takarítási munka'!H10</f>
        <v>0</v>
      </c>
      <c r="C5" s="11">
        <f>'Takarítási munka'!I10</f>
        <v>0</v>
      </c>
    </row>
    <row r="6" spans="1:3" s="12" customFormat="1" ht="15.75">
      <c r="A6" s="12" t="s">
        <v>39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12</v>
      </c>
      <c r="C2" s="2" t="s">
        <v>14</v>
      </c>
      <c r="D2" s="6">
        <v>540</v>
      </c>
      <c r="E2" s="1" t="s">
        <v>13</v>
      </c>
      <c r="H2" s="6">
        <f>ROUND(D2*F2,0)</f>
        <v>0</v>
      </c>
      <c r="I2" s="6">
        <f>ROUND(D2*G2,0)</f>
        <v>0</v>
      </c>
    </row>
    <row r="3" ht="51">
      <c r="C3" s="2" t="s">
        <v>15</v>
      </c>
    </row>
    <row r="5" spans="1:9" s="9" customFormat="1" ht="12.75">
      <c r="A5" s="7"/>
      <c r="B5" s="3"/>
      <c r="C5" s="3" t="s">
        <v>16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18</v>
      </c>
      <c r="C2" s="1" t="s">
        <v>20</v>
      </c>
      <c r="D2" s="6">
        <v>24</v>
      </c>
      <c r="E2" s="1" t="s">
        <v>19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22</v>
      </c>
      <c r="C2" s="1" t="s">
        <v>23</v>
      </c>
      <c r="D2" s="6">
        <v>164.5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24</v>
      </c>
      <c r="C4" s="1" t="s">
        <v>25</v>
      </c>
      <c r="D4" s="6">
        <v>658.7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26</v>
      </c>
      <c r="C6" s="1" t="s">
        <v>27</v>
      </c>
      <c r="D6" s="6">
        <v>658.7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16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29</v>
      </c>
      <c r="C2" s="1" t="s">
        <v>31</v>
      </c>
      <c r="D2" s="6">
        <v>7</v>
      </c>
      <c r="E2" s="1" t="s">
        <v>30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32</v>
      </c>
      <c r="C4" s="1" t="s">
        <v>33</v>
      </c>
      <c r="D4" s="6">
        <v>7</v>
      </c>
      <c r="E4" s="1" t="s">
        <v>30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34</v>
      </c>
      <c r="C6" s="1" t="s">
        <v>35</v>
      </c>
      <c r="D6" s="6">
        <v>7</v>
      </c>
      <c r="E6" s="1" t="s">
        <v>30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36</v>
      </c>
      <c r="C8" s="1" t="s">
        <v>37</v>
      </c>
      <c r="D8" s="6">
        <v>7</v>
      </c>
      <c r="E8" s="1" t="s">
        <v>30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16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gondnok</cp:lastModifiedBy>
  <dcterms:created xsi:type="dcterms:W3CDTF">2018-07-06T20:34:38Z</dcterms:created>
  <dcterms:modified xsi:type="dcterms:W3CDTF">2018-09-28T10:07:18Z</dcterms:modified>
  <cp:category/>
  <cp:version/>
  <cp:contentType/>
  <cp:contentStatus/>
</cp:coreProperties>
</file>