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1" activeTab="0"/>
  </bookViews>
  <sheets>
    <sheet name="irodaszer mellék." sheetId="1" r:id="rId1"/>
  </sheets>
  <definedNames>
    <definedName name="_xlnm.Print_Titles" localSheetId="0">'irodaszer mellék.'!$4:$4</definedName>
    <definedName name="_xlnm.Print_Area" localSheetId="0">'irodaszer mellék.'!$A$1:$H$89</definedName>
    <definedName name="Z_BF68663D_4637_4C62_A8F9_858A438B059A_.wvu.PrintTitles" localSheetId="0" hidden="1">'irodaszer mellék.'!$4:$4</definedName>
  </definedNames>
  <calcPr fullCalcOnLoad="1"/>
</workbook>
</file>

<file path=xl/sharedStrings.xml><?xml version="1.0" encoding="utf-8"?>
<sst xmlns="http://schemas.openxmlformats.org/spreadsheetml/2006/main" count="170" uniqueCount="94">
  <si>
    <t>Megnevezés</t>
  </si>
  <si>
    <t>Nettó egységár</t>
  </si>
  <si>
    <t>db</t>
  </si>
  <si>
    <t>csomag</t>
  </si>
  <si>
    <t>doboz</t>
  </si>
  <si>
    <t>Jegyzettömb-tartó nélküli, ragasztott</t>
  </si>
  <si>
    <t>Jegyzettömb-öntapadós, 76x76</t>
  </si>
  <si>
    <t>Gyorsfűző papír</t>
  </si>
  <si>
    <t>Hibajavító roller, Tessa 5984</t>
  </si>
  <si>
    <t>Hibajavító roller, betét, Tessa 5984</t>
  </si>
  <si>
    <t>Rottring ceruza 0,5 (zebra)</t>
  </si>
  <si>
    <t>Mágneses gémkapocs tartó</t>
  </si>
  <si>
    <t>Tűzőgép kapocs kiszedő</t>
  </si>
  <si>
    <t>A/5-es kockás füzet</t>
  </si>
  <si>
    <t>Toll Zebra 0,7 (fém) F-301</t>
  </si>
  <si>
    <t>Tűzőgép SAX 634</t>
  </si>
  <si>
    <t>Rottring ceruza betét 0,5 (F, B)</t>
  </si>
  <si>
    <t>Spirál A4-keményfedelű füzet (Kraft colours ancor)</t>
  </si>
  <si>
    <t>A/5-es spirál kockás füzet</t>
  </si>
  <si>
    <t>PVC borítós füzet A4-es vonalas 200 lapos</t>
  </si>
  <si>
    <t>PVC borítós füzet A4-es kockás 200 lapos</t>
  </si>
  <si>
    <t>Genoterma lefűzős, 100 db/csomag</t>
  </si>
  <si>
    <t>Papír pólyás dosszié (hajtogatós)</t>
  </si>
  <si>
    <t>Toll betét  Zebra 0,7 (fém) F-302 kék</t>
  </si>
  <si>
    <t>Tollbetét zebra 0,5 H-8001 kék</t>
  </si>
  <si>
    <t>Toll egyszer használatos piros toll betéttel</t>
  </si>
  <si>
    <t>Toll egszer használatos zöld toll betéttel</t>
  </si>
  <si>
    <t>Szövegkiemelő, sorkiemelő Stabilo  Boss klf. Színben</t>
  </si>
  <si>
    <t>Határidő napló A/5 napi agenda</t>
  </si>
  <si>
    <t>Naptárhoz naptárhát</t>
  </si>
  <si>
    <t>Boríték C5 öntapadó védőszalaggal</t>
  </si>
  <si>
    <t>Boríték C/6 öntapadó védőszalaggal</t>
  </si>
  <si>
    <t>Fém bindercsipesz 25 mm, 12 db/doboz</t>
  </si>
  <si>
    <t>Fém bindercsipesz 32 mm, 12 db/doboz</t>
  </si>
  <si>
    <t>Fém bindercsipesz  19 mm, 12 db/doboz</t>
  </si>
  <si>
    <t>Fém bindercsipesz  15 mm, 12 db/doboz</t>
  </si>
  <si>
    <t>Bélyegző tinta (kék)</t>
  </si>
  <si>
    <t>Bélyegző tinta (lila)</t>
  </si>
  <si>
    <t>Bruttó egységár</t>
  </si>
  <si>
    <t>Nettó ár</t>
  </si>
  <si>
    <t>Brutó ár</t>
  </si>
  <si>
    <t>Mennyi-ségi egység</t>
  </si>
  <si>
    <t>Mennyi-ség</t>
  </si>
  <si>
    <t>Irodaszerek</t>
  </si>
  <si>
    <t>Összesen</t>
  </si>
  <si>
    <t>Toll Zebra 0,7 (műanyag)N-5200</t>
  </si>
  <si>
    <t>Spirál A5-keményfedelű füzet (Kraft colours ancor)</t>
  </si>
  <si>
    <t>Post it index keskeny öntapadó jelölő címke (5 színű, műanyag)</t>
  </si>
  <si>
    <t>Toll betét Zebra 0,7 (műanyag testű tollhoz) kék</t>
  </si>
  <si>
    <t>Etikett címke 70*37 mm-es               24 db/lap  A/4-es méretű</t>
  </si>
  <si>
    <t xml:space="preserve">Gémkapocs irodai (kis méretű fém) </t>
  </si>
  <si>
    <t xml:space="preserve">Gémkapocs irodai (nagy méretű fém) </t>
  </si>
  <si>
    <t xml:space="preserve">Légpárnás tasak (boríték) külméret: 200 x 275 mm </t>
  </si>
  <si>
    <t xml:space="preserve">Légpárnás tasak (boríték) külméret: külméret: 250 x 350 mm </t>
  </si>
  <si>
    <t>Talpas boríték A/4 méretű</t>
  </si>
  <si>
    <t>Tűzőgép-kapocs kicsi  N10</t>
  </si>
  <si>
    <t>Szövegkiemelő, sorkiemelő Pilot Spotliter VW két színű</t>
  </si>
  <si>
    <t>Tokos iratrendező</t>
  </si>
  <si>
    <t>Boríték C4 öntapadó védőszalaggal</t>
  </si>
  <si>
    <t>Sorszám</t>
  </si>
  <si>
    <t>Francia boríték</t>
  </si>
  <si>
    <t>Fém bindercsipesz 41 mm, 12 db/doboz</t>
  </si>
  <si>
    <t>Fém bindercsipesz 51 mm, 12 db/doboz</t>
  </si>
  <si>
    <t>Szalagos dosszié  (irományfedél) 850 gr-os</t>
  </si>
  <si>
    <t>Irattartó papucs műanyag kék 140 mm széles</t>
  </si>
  <si>
    <t>Iratrendező A4, 5 cm széles türkiz, lila, zöld, piros, kék</t>
  </si>
  <si>
    <t>Gumis mappa műanyag (pp) A/4 méretű különféle színekben (kék, zöld, piros, fehér)</t>
  </si>
  <si>
    <t>Gumis mappa Leitz "Style" bordő és kék színben A/4 méretben, egyedi szálcsiszolt felület</t>
  </si>
  <si>
    <t>Gyorsfűző műanyag PP színes klf. Színben (zöld, sárga, narancs, rózsaszín, lila, világos kék, sötétkék, fehér, szürke, piros)</t>
  </si>
  <si>
    <t>2021. asztali naptár 28,5x13,5</t>
  </si>
  <si>
    <t>Fali naptár 2021. évre (virágos vagy tájképes névnapokkal) minimum 34 cm x 34 cm</t>
  </si>
  <si>
    <t>Artip filctoll (kerek fejű)</t>
  </si>
  <si>
    <t>Alkoholos filctoll edding 300 fekete</t>
  </si>
  <si>
    <t>Esselte 2 gyűrűs dosszié zöld, sárga, piros, kék, fehér 75 mm</t>
  </si>
  <si>
    <t>Vonalzó (színes) 30 cm-es</t>
  </si>
  <si>
    <t>Szalagos számológéphez papírszalag</t>
  </si>
  <si>
    <t>tekercs</t>
  </si>
  <si>
    <t>Lyukasztó Essete D15</t>
  </si>
  <si>
    <t>Toll zebra zöld 0,5 H-8000</t>
  </si>
  <si>
    <t>Toll zebra piros  0,5 H-8001</t>
  </si>
  <si>
    <t>Toll zebra 0,5 H-8000 kék</t>
  </si>
  <si>
    <t>Irattálca Esselte füstszínű</t>
  </si>
  <si>
    <t xml:space="preserve">Toll egyszer használatos kék signetta </t>
  </si>
  <si>
    <t>Toll egyszer használatos kék betéttel</t>
  </si>
  <si>
    <t>Diplomat irattartó álló papucs (ragasztott erősebb) 9 cm gerincvastagság</t>
  </si>
  <si>
    <t>A/5-es spirál vonalas  füzet</t>
  </si>
  <si>
    <t>Radír rotryng Tikky 30</t>
  </si>
  <si>
    <t>Bástyafejű rajzszeg (térképtű) színes</t>
  </si>
  <si>
    <t>Színes fénymásoló papír 5 szín 100 lapos A/4-es intenzív színek</t>
  </si>
  <si>
    <t>Színes fénymásoló papír 5 szín 100 lapos A/4-es pasztell színek</t>
  </si>
  <si>
    <t>Lamináló fólia A/4 80 mikronos lamináló gépbe 100 db/csomag</t>
  </si>
  <si>
    <t>Lamináló fólia A/3 80 mikronos lamináló gépbe 100 db/csomag</t>
  </si>
  <si>
    <t>KOH-I-NOOR 3433 HARDTMUTH piros-kék ceruza (10 db/csomag) vékony</t>
  </si>
  <si>
    <t>Aláírókönyv Leitz "Design" kék  színben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</si>
</sst>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_-* #,##0.0\ _F_t_-;\-* #,##0.0\ _F_t_-;_-* &quot;-&quot;??\ _F_t_-;_-@_-"/>
    <numFmt numFmtId="167" formatCode="0.0%"/>
    <numFmt numFmtId="168" formatCode="#,##0_ ;\-#,##0\ "/>
    <numFmt numFmtId="169" formatCode="_-* #,##0\ _F_t_-;\-* #,##0\ _F_t_-;_-* &quot;-&quot;??\ _F_t_-;_-@_-"/>
    <numFmt numFmtId="170" formatCode="#,##0_ ;[Red]\-#,##0\ "/>
    <numFmt numFmtId="171" formatCode="#,##0.000"/>
    <numFmt numFmtId="172" formatCode="#,##0.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.00_ ;\-#,##0.00\ "/>
    <numFmt numFmtId="178" formatCode="#,##0.000_ ;\-#,##0.000\ "/>
    <numFmt numFmtId="179" formatCode="#,##0.0_ ;\-#,##0.0\ "/>
    <numFmt numFmtId="180" formatCode="0.000"/>
    <numFmt numFmtId="181" formatCode="[$-40E]yyyy\.\ mmmm\ d\."/>
    <numFmt numFmtId="182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0" xfId="57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3" fillId="0" borderId="0" xfId="57" applyFont="1" applyFill="1" applyBorder="1" applyAlignment="1">
      <alignment horizontal="center"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3" fillId="0" borderId="0" xfId="57" applyNumberFormat="1" applyFont="1" applyFill="1" applyBorder="1">
      <alignment/>
      <protection/>
    </xf>
    <xf numFmtId="0" fontId="3" fillId="0" borderId="0" xfId="57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3" fontId="3" fillId="0" borderId="0" xfId="57" applyNumberFormat="1" applyFont="1" applyBorder="1">
      <alignment/>
      <protection/>
    </xf>
    <xf numFmtId="0" fontId="3" fillId="0" borderId="0" xfId="57" applyFont="1" applyBorder="1" applyAlignment="1">
      <alignment horizontal="center" wrapText="1"/>
      <protection/>
    </xf>
    <xf numFmtId="3" fontId="3" fillId="0" borderId="0" xfId="0" applyNumberFormat="1" applyFont="1" applyBorder="1" applyAlignment="1">
      <alignment horizontal="center"/>
    </xf>
    <xf numFmtId="3" fontId="10" fillId="0" borderId="0" xfId="57" applyNumberFormat="1" applyFont="1" applyBorder="1">
      <alignment/>
      <protection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0" xfId="57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57" applyFont="1" applyBorder="1" applyAlignment="1">
      <alignment horizontal="center"/>
      <protection/>
    </xf>
    <xf numFmtId="3" fontId="10" fillId="0" borderId="0" xfId="57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2" borderId="0" xfId="0" applyFont="1" applyFill="1" applyBorder="1" applyAlignment="1">
      <alignment/>
    </xf>
    <xf numFmtId="0" fontId="3" fillId="0" borderId="0" xfId="57" applyFont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3" fontId="3" fillId="0" borderId="0" xfId="57" applyNumberFormat="1" applyFont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57" applyFont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57" applyFont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57" applyFont="1" applyBorder="1" applyAlignment="1">
      <alignment horizontal="center" vertical="center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2" fillId="0" borderId="22" xfId="0" applyFont="1" applyBorder="1" applyAlignment="1">
      <alignment textRotation="90"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57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366"/>
  <sheetViews>
    <sheetView tabSelected="1" view="pageLayout" zoomScaleSheetLayoutView="200" workbookViewId="0" topLeftCell="A64">
      <selection activeCell="D63" sqref="D63"/>
    </sheetView>
  </sheetViews>
  <sheetFormatPr defaultColWidth="9.140625" defaultRowHeight="12.75"/>
  <cols>
    <col min="1" max="1" width="5.28125" style="1" customWidth="1"/>
    <col min="2" max="2" width="25.28125" style="1" customWidth="1"/>
    <col min="3" max="3" width="9.57421875" style="1" customWidth="1"/>
    <col min="4" max="5" width="9.7109375" style="1" customWidth="1"/>
    <col min="6" max="6" width="11.140625" style="1" customWidth="1"/>
    <col min="7" max="7" width="10.00390625" style="1" customWidth="1"/>
    <col min="8" max="8" width="11.00390625" style="2" customWidth="1"/>
    <col min="9" max="9" width="9.140625" style="2" customWidth="1"/>
    <col min="10" max="16384" width="9.140625" style="1" customWidth="1"/>
  </cols>
  <sheetData>
    <row r="2" spans="2:8" ht="15.75">
      <c r="B2" s="91" t="s">
        <v>43</v>
      </c>
      <c r="C2" s="91"/>
      <c r="D2" s="91"/>
      <c r="E2" s="91"/>
      <c r="F2" s="91"/>
      <c r="G2" s="91"/>
      <c r="H2" s="91"/>
    </row>
    <row r="3" ht="16.5" thickBot="1"/>
    <row r="4" spans="1:8" ht="48" thickBot="1">
      <c r="A4" s="85" t="s">
        <v>59</v>
      </c>
      <c r="B4" s="86" t="s">
        <v>0</v>
      </c>
      <c r="C4" s="86" t="s">
        <v>41</v>
      </c>
      <c r="D4" s="86" t="s">
        <v>42</v>
      </c>
      <c r="E4" s="86" t="s">
        <v>1</v>
      </c>
      <c r="F4" s="86" t="s">
        <v>38</v>
      </c>
      <c r="G4" s="87" t="s">
        <v>39</v>
      </c>
      <c r="H4" s="88" t="s">
        <v>40</v>
      </c>
    </row>
    <row r="5" spans="1:8" ht="15.75">
      <c r="A5" s="62">
        <v>1</v>
      </c>
      <c r="B5" s="63" t="s">
        <v>69</v>
      </c>
      <c r="C5" s="64" t="s">
        <v>2</v>
      </c>
      <c r="D5" s="65">
        <v>80</v>
      </c>
      <c r="E5" s="66"/>
      <c r="F5" s="66"/>
      <c r="G5" s="67"/>
      <c r="H5" s="68"/>
    </row>
    <row r="6" spans="1:8" ht="15.75">
      <c r="A6" s="69">
        <v>2</v>
      </c>
      <c r="B6" s="55" t="s">
        <v>13</v>
      </c>
      <c r="C6" s="4" t="s">
        <v>2</v>
      </c>
      <c r="D6" s="5">
        <f>5+3+2</f>
        <v>10</v>
      </c>
      <c r="E6" s="6"/>
      <c r="F6" s="6"/>
      <c r="G6" s="3"/>
      <c r="H6" s="70"/>
    </row>
    <row r="7" spans="1:8" ht="15.75">
      <c r="A7" s="69">
        <v>3</v>
      </c>
      <c r="B7" s="55" t="s">
        <v>18</v>
      </c>
      <c r="C7" s="4" t="s">
        <v>2</v>
      </c>
      <c r="D7" s="5">
        <f>6+5+3</f>
        <v>14</v>
      </c>
      <c r="E7" s="6"/>
      <c r="F7" s="6"/>
      <c r="G7" s="3"/>
      <c r="H7" s="70"/>
    </row>
    <row r="8" spans="1:8" ht="15.75">
      <c r="A8" s="69">
        <v>4</v>
      </c>
      <c r="B8" s="55" t="s">
        <v>85</v>
      </c>
      <c r="C8" s="4" t="s">
        <v>2</v>
      </c>
      <c r="D8" s="5">
        <v>15</v>
      </c>
      <c r="E8" s="6"/>
      <c r="F8" s="6"/>
      <c r="G8" s="3"/>
      <c r="H8" s="70"/>
    </row>
    <row r="9" spans="1:8" ht="26.25">
      <c r="A9" s="69">
        <v>5</v>
      </c>
      <c r="B9" s="55" t="s">
        <v>93</v>
      </c>
      <c r="C9" s="4" t="s">
        <v>2</v>
      </c>
      <c r="D9" s="5">
        <v>1</v>
      </c>
      <c r="E9" s="6"/>
      <c r="F9" s="6"/>
      <c r="G9" s="3"/>
      <c r="H9" s="70"/>
    </row>
    <row r="10" spans="1:8" ht="26.25">
      <c r="A10" s="69">
        <v>6</v>
      </c>
      <c r="B10" s="55" t="s">
        <v>72</v>
      </c>
      <c r="C10" s="4" t="s">
        <v>2</v>
      </c>
      <c r="D10" s="5">
        <f>5+3</f>
        <v>8</v>
      </c>
      <c r="E10" s="6"/>
      <c r="F10" s="6"/>
      <c r="G10" s="3"/>
      <c r="H10" s="70"/>
    </row>
    <row r="11" spans="1:8" ht="15.75">
      <c r="A11" s="69">
        <v>7</v>
      </c>
      <c r="B11" s="55" t="s">
        <v>71</v>
      </c>
      <c r="C11" s="4" t="s">
        <v>2</v>
      </c>
      <c r="D11" s="5">
        <f>20</f>
        <v>20</v>
      </c>
      <c r="E11" s="6"/>
      <c r="F11" s="6"/>
      <c r="G11" s="3"/>
      <c r="H11" s="70"/>
    </row>
    <row r="12" spans="1:8" ht="26.25">
      <c r="A12" s="69">
        <v>8</v>
      </c>
      <c r="B12" s="55" t="s">
        <v>87</v>
      </c>
      <c r="C12" s="4" t="s">
        <v>4</v>
      </c>
      <c r="D12" s="5">
        <v>26</v>
      </c>
      <c r="E12" s="6"/>
      <c r="F12" s="6"/>
      <c r="G12" s="3"/>
      <c r="H12" s="70"/>
    </row>
    <row r="13" spans="1:8" ht="15.75">
      <c r="A13" s="69">
        <v>9</v>
      </c>
      <c r="B13" s="53" t="s">
        <v>36</v>
      </c>
      <c r="C13" s="4" t="s">
        <v>2</v>
      </c>
      <c r="D13" s="5">
        <v>5</v>
      </c>
      <c r="E13" s="6"/>
      <c r="F13" s="6"/>
      <c r="G13" s="3"/>
      <c r="H13" s="70"/>
    </row>
    <row r="14" spans="1:8" ht="15.75">
      <c r="A14" s="69">
        <v>10</v>
      </c>
      <c r="B14" s="53" t="s">
        <v>37</v>
      </c>
      <c r="C14" s="4" t="s">
        <v>2</v>
      </c>
      <c r="D14" s="5">
        <v>2</v>
      </c>
      <c r="E14" s="6"/>
      <c r="F14" s="6"/>
      <c r="G14" s="3"/>
      <c r="H14" s="70"/>
    </row>
    <row r="15" spans="1:8" ht="26.25">
      <c r="A15" s="69">
        <v>11</v>
      </c>
      <c r="B15" s="53" t="s">
        <v>31</v>
      </c>
      <c r="C15" s="4" t="s">
        <v>2</v>
      </c>
      <c r="D15" s="5">
        <v>7000</v>
      </c>
      <c r="E15" s="6"/>
      <c r="F15" s="6"/>
      <c r="G15" s="3"/>
      <c r="H15" s="70"/>
    </row>
    <row r="16" spans="1:8" ht="28.5" customHeight="1">
      <c r="A16" s="69">
        <v>12</v>
      </c>
      <c r="B16" s="53" t="s">
        <v>58</v>
      </c>
      <c r="C16" s="4" t="s">
        <v>2</v>
      </c>
      <c r="D16" s="5">
        <v>2500</v>
      </c>
      <c r="E16" s="6"/>
      <c r="F16" s="6"/>
      <c r="G16" s="3"/>
      <c r="H16" s="70"/>
    </row>
    <row r="17" spans="1:8" ht="28.5" customHeight="1">
      <c r="A17" s="69">
        <v>13</v>
      </c>
      <c r="B17" s="53" t="s">
        <v>30</v>
      </c>
      <c r="C17" s="4" t="s">
        <v>2</v>
      </c>
      <c r="D17" s="5">
        <v>2000</v>
      </c>
      <c r="E17" s="6"/>
      <c r="F17" s="6"/>
      <c r="G17" s="3"/>
      <c r="H17" s="70"/>
    </row>
    <row r="18" spans="1:8" ht="39">
      <c r="A18" s="69">
        <v>14</v>
      </c>
      <c r="B18" s="53" t="s">
        <v>84</v>
      </c>
      <c r="C18" s="4" t="s">
        <v>2</v>
      </c>
      <c r="D18" s="60">
        <f>20+5+15+30+30+5</f>
        <v>105</v>
      </c>
      <c r="E18" s="6"/>
      <c r="F18" s="6"/>
      <c r="G18" s="3"/>
      <c r="H18" s="70"/>
    </row>
    <row r="19" spans="1:8" ht="26.25">
      <c r="A19" s="69">
        <v>15</v>
      </c>
      <c r="B19" s="53" t="s">
        <v>73</v>
      </c>
      <c r="C19" s="4" t="s">
        <v>2</v>
      </c>
      <c r="D19" s="5">
        <f>2+10+2</f>
        <v>14</v>
      </c>
      <c r="E19" s="6"/>
      <c r="F19" s="6"/>
      <c r="G19" s="3"/>
      <c r="H19" s="70"/>
    </row>
    <row r="20" spans="1:8" ht="26.25">
      <c r="A20" s="69">
        <v>16</v>
      </c>
      <c r="B20" s="53" t="s">
        <v>49</v>
      </c>
      <c r="C20" s="4" t="s">
        <v>4</v>
      </c>
      <c r="D20" s="5">
        <v>5</v>
      </c>
      <c r="E20" s="6"/>
      <c r="F20" s="6"/>
      <c r="G20" s="3"/>
      <c r="H20" s="70"/>
    </row>
    <row r="21" spans="1:8" ht="39">
      <c r="A21" s="69">
        <v>17</v>
      </c>
      <c r="B21" s="53" t="s">
        <v>70</v>
      </c>
      <c r="C21" s="4" t="s">
        <v>2</v>
      </c>
      <c r="D21" s="5">
        <v>1</v>
      </c>
      <c r="E21" s="6"/>
      <c r="F21" s="6"/>
      <c r="G21" s="3"/>
      <c r="H21" s="70"/>
    </row>
    <row r="22" spans="1:8" ht="33" customHeight="1">
      <c r="A22" s="69">
        <v>18</v>
      </c>
      <c r="B22" s="53" t="s">
        <v>35</v>
      </c>
      <c r="C22" s="4" t="s">
        <v>4</v>
      </c>
      <c r="D22" s="5">
        <v>10</v>
      </c>
      <c r="E22" s="6"/>
      <c r="F22" s="6"/>
      <c r="G22" s="3"/>
      <c r="H22" s="70"/>
    </row>
    <row r="23" spans="1:8" ht="33" customHeight="1">
      <c r="A23" s="69">
        <v>19</v>
      </c>
      <c r="B23" s="53" t="s">
        <v>34</v>
      </c>
      <c r="C23" s="4" t="s">
        <v>4</v>
      </c>
      <c r="D23" s="5">
        <v>10</v>
      </c>
      <c r="E23" s="6"/>
      <c r="F23" s="6"/>
      <c r="G23" s="3"/>
      <c r="H23" s="70"/>
    </row>
    <row r="24" spans="1:8" ht="33" customHeight="1">
      <c r="A24" s="69">
        <v>20</v>
      </c>
      <c r="B24" s="53" t="s">
        <v>32</v>
      </c>
      <c r="C24" s="4" t="s">
        <v>4</v>
      </c>
      <c r="D24" s="5">
        <v>10</v>
      </c>
      <c r="E24" s="6"/>
      <c r="F24" s="6"/>
      <c r="G24" s="3"/>
      <c r="H24" s="70"/>
    </row>
    <row r="25" spans="1:8" ht="33" customHeight="1">
      <c r="A25" s="69">
        <v>21</v>
      </c>
      <c r="B25" s="53" t="s">
        <v>33</v>
      </c>
      <c r="C25" s="4" t="s">
        <v>4</v>
      </c>
      <c r="D25" s="5">
        <v>10</v>
      </c>
      <c r="E25" s="6"/>
      <c r="F25" s="6"/>
      <c r="G25" s="3"/>
      <c r="H25" s="70"/>
    </row>
    <row r="26" spans="1:8" ht="33" customHeight="1">
      <c r="A26" s="69">
        <v>22</v>
      </c>
      <c r="B26" s="53" t="s">
        <v>61</v>
      </c>
      <c r="C26" s="4" t="s">
        <v>4</v>
      </c>
      <c r="D26" s="5">
        <v>2</v>
      </c>
      <c r="E26" s="6"/>
      <c r="F26" s="6"/>
      <c r="G26" s="3"/>
      <c r="H26" s="70"/>
    </row>
    <row r="27" spans="1:8" ht="33" customHeight="1">
      <c r="A27" s="69">
        <v>23</v>
      </c>
      <c r="B27" s="53" t="s">
        <v>62</v>
      </c>
      <c r="C27" s="4" t="s">
        <v>4</v>
      </c>
      <c r="D27" s="5">
        <v>2</v>
      </c>
      <c r="E27" s="6"/>
      <c r="F27" s="6"/>
      <c r="G27" s="3"/>
      <c r="H27" s="70"/>
    </row>
    <row r="28" spans="1:8" ht="33" customHeight="1">
      <c r="A28" s="69">
        <v>24</v>
      </c>
      <c r="B28" s="53" t="s">
        <v>60</v>
      </c>
      <c r="C28" s="4" t="s">
        <v>2</v>
      </c>
      <c r="D28" s="5">
        <v>100</v>
      </c>
      <c r="E28" s="6"/>
      <c r="F28" s="6"/>
      <c r="G28" s="3"/>
      <c r="H28" s="70"/>
    </row>
    <row r="29" spans="1:8" ht="40.5" customHeight="1" thickBot="1">
      <c r="A29" s="71">
        <v>25</v>
      </c>
      <c r="B29" s="84" t="s">
        <v>50</v>
      </c>
      <c r="C29" s="73" t="s">
        <v>4</v>
      </c>
      <c r="D29" s="74">
        <f>25+20+10+20+15+20+20+10</f>
        <v>140</v>
      </c>
      <c r="E29" s="75"/>
      <c r="F29" s="75"/>
      <c r="G29" s="90"/>
      <c r="H29" s="77"/>
    </row>
    <row r="30" spans="1:8" ht="40.5" customHeight="1">
      <c r="A30" s="62">
        <v>26</v>
      </c>
      <c r="B30" s="81" t="s">
        <v>51</v>
      </c>
      <c r="C30" s="64" t="s">
        <v>4</v>
      </c>
      <c r="D30" s="65">
        <v>30</v>
      </c>
      <c r="E30" s="66"/>
      <c r="F30" s="66"/>
      <c r="G30" s="82"/>
      <c r="H30" s="83"/>
    </row>
    <row r="31" spans="1:8" ht="40.5" customHeight="1">
      <c r="A31" s="69">
        <v>27</v>
      </c>
      <c r="B31" s="55" t="s">
        <v>21</v>
      </c>
      <c r="C31" s="4" t="s">
        <v>3</v>
      </c>
      <c r="D31" s="5">
        <v>40</v>
      </c>
      <c r="E31" s="6"/>
      <c r="F31" s="6"/>
      <c r="G31" s="29"/>
      <c r="H31" s="70"/>
    </row>
    <row r="32" spans="1:8" ht="44.25" customHeight="1">
      <c r="A32" s="69">
        <v>28</v>
      </c>
      <c r="B32" s="55" t="s">
        <v>66</v>
      </c>
      <c r="C32" s="4" t="s">
        <v>2</v>
      </c>
      <c r="D32" s="5">
        <v>150</v>
      </c>
      <c r="E32" s="6"/>
      <c r="F32" s="6"/>
      <c r="G32" s="3"/>
      <c r="H32" s="70"/>
    </row>
    <row r="33" spans="1:8" ht="63.75" customHeight="1">
      <c r="A33" s="69">
        <v>29</v>
      </c>
      <c r="B33" s="55" t="s">
        <v>67</v>
      </c>
      <c r="C33" s="4" t="s">
        <v>2</v>
      </c>
      <c r="D33" s="5">
        <v>15</v>
      </c>
      <c r="E33" s="6"/>
      <c r="F33" s="6"/>
      <c r="G33" s="3"/>
      <c r="H33" s="70"/>
    </row>
    <row r="34" spans="1:8" ht="71.25" customHeight="1">
      <c r="A34" s="69">
        <v>30</v>
      </c>
      <c r="B34" s="55" t="s">
        <v>68</v>
      </c>
      <c r="C34" s="4" t="s">
        <v>2</v>
      </c>
      <c r="D34" s="5">
        <v>200</v>
      </c>
      <c r="E34" s="6"/>
      <c r="F34" s="6"/>
      <c r="G34" s="3"/>
      <c r="H34" s="70"/>
    </row>
    <row r="35" spans="1:8" ht="15.75">
      <c r="A35" s="69">
        <v>31</v>
      </c>
      <c r="B35" s="55" t="s">
        <v>7</v>
      </c>
      <c r="C35" s="4" t="s">
        <v>2</v>
      </c>
      <c r="D35" s="5">
        <v>450</v>
      </c>
      <c r="E35" s="6"/>
      <c r="F35" s="6"/>
      <c r="G35" s="3"/>
      <c r="H35" s="70"/>
    </row>
    <row r="36" spans="1:8" ht="26.25">
      <c r="A36" s="69">
        <v>32</v>
      </c>
      <c r="B36" s="53" t="s">
        <v>28</v>
      </c>
      <c r="C36" s="4" t="s">
        <v>2</v>
      </c>
      <c r="D36" s="5">
        <v>45</v>
      </c>
      <c r="E36" s="6"/>
      <c r="F36" s="6"/>
      <c r="G36" s="3"/>
      <c r="H36" s="70"/>
    </row>
    <row r="37" spans="1:8" ht="33.75" customHeight="1">
      <c r="A37" s="69">
        <v>33</v>
      </c>
      <c r="B37" s="54" t="s">
        <v>9</v>
      </c>
      <c r="C37" s="4" t="s">
        <v>2</v>
      </c>
      <c r="D37" s="5">
        <v>20</v>
      </c>
      <c r="E37" s="6"/>
      <c r="F37" s="6"/>
      <c r="G37" s="3"/>
      <c r="H37" s="70"/>
    </row>
    <row r="38" spans="1:8" ht="15.75">
      <c r="A38" s="69">
        <v>34</v>
      </c>
      <c r="B38" s="53" t="s">
        <v>8</v>
      </c>
      <c r="C38" s="4" t="s">
        <v>2</v>
      </c>
      <c r="D38" s="5">
        <v>15</v>
      </c>
      <c r="E38" s="6"/>
      <c r="F38" s="6"/>
      <c r="G38" s="3"/>
      <c r="H38" s="70"/>
    </row>
    <row r="39" spans="1:8" ht="26.25">
      <c r="A39" s="69">
        <v>35</v>
      </c>
      <c r="B39" s="53" t="s">
        <v>64</v>
      </c>
      <c r="C39" s="4" t="s">
        <v>2</v>
      </c>
      <c r="D39" s="5">
        <v>5</v>
      </c>
      <c r="E39" s="6"/>
      <c r="F39" s="6"/>
      <c r="G39" s="3"/>
      <c r="H39" s="70"/>
    </row>
    <row r="40" spans="1:8" ht="39">
      <c r="A40" s="69">
        <v>36</v>
      </c>
      <c r="B40" s="53" t="s">
        <v>92</v>
      </c>
      <c r="C40" s="4" t="s">
        <v>3</v>
      </c>
      <c r="D40" s="5">
        <v>5</v>
      </c>
      <c r="E40" s="6"/>
      <c r="F40" s="6"/>
      <c r="G40" s="3"/>
      <c r="H40" s="70"/>
    </row>
    <row r="41" spans="1:8" ht="15.75">
      <c r="A41" s="69">
        <v>37</v>
      </c>
      <c r="B41" s="53" t="s">
        <v>81</v>
      </c>
      <c r="C41" s="4" t="s">
        <v>2</v>
      </c>
      <c r="D41" s="5">
        <v>5</v>
      </c>
      <c r="E41" s="6"/>
      <c r="F41" s="6"/>
      <c r="G41" s="3"/>
      <c r="H41" s="70"/>
    </row>
    <row r="42" spans="1:8" ht="26.25">
      <c r="A42" s="69">
        <v>38</v>
      </c>
      <c r="B42" s="53" t="s">
        <v>65</v>
      </c>
      <c r="C42" s="4" t="s">
        <v>2</v>
      </c>
      <c r="D42" s="5">
        <v>5</v>
      </c>
      <c r="E42" s="6"/>
      <c r="F42" s="6"/>
      <c r="G42" s="3"/>
      <c r="H42" s="70"/>
    </row>
    <row r="43" spans="1:8" ht="26.25">
      <c r="A43" s="69">
        <v>39</v>
      </c>
      <c r="B43" s="53" t="s">
        <v>90</v>
      </c>
      <c r="C43" s="4" t="s">
        <v>3</v>
      </c>
      <c r="D43" s="5">
        <v>4</v>
      </c>
      <c r="E43" s="6"/>
      <c r="F43" s="6"/>
      <c r="G43" s="3"/>
      <c r="H43" s="70"/>
    </row>
    <row r="44" spans="1:8" ht="26.25">
      <c r="A44" s="69">
        <v>40</v>
      </c>
      <c r="B44" s="53" t="s">
        <v>91</v>
      </c>
      <c r="C44" s="4" t="s">
        <v>3</v>
      </c>
      <c r="D44" s="5">
        <v>2</v>
      </c>
      <c r="E44" s="6"/>
      <c r="F44" s="6"/>
      <c r="G44" s="3"/>
      <c r="H44" s="70"/>
    </row>
    <row r="45" spans="1:8" ht="26.25">
      <c r="A45" s="69">
        <v>41</v>
      </c>
      <c r="B45" s="53" t="s">
        <v>52</v>
      </c>
      <c r="C45" s="4" t="s">
        <v>2</v>
      </c>
      <c r="D45" s="5">
        <v>10</v>
      </c>
      <c r="E45" s="6"/>
      <c r="F45" s="6"/>
      <c r="G45" s="3"/>
      <c r="H45" s="70"/>
    </row>
    <row r="46" spans="1:8" ht="15.75">
      <c r="A46" s="69">
        <v>42</v>
      </c>
      <c r="B46" s="53" t="s">
        <v>77</v>
      </c>
      <c r="C46" s="4" t="s">
        <v>2</v>
      </c>
      <c r="D46" s="5">
        <v>5</v>
      </c>
      <c r="E46" s="6"/>
      <c r="F46" s="6"/>
      <c r="G46" s="3"/>
      <c r="H46" s="70"/>
    </row>
    <row r="47" spans="1:8" ht="39">
      <c r="A47" s="69">
        <v>43</v>
      </c>
      <c r="B47" s="53" t="s">
        <v>53</v>
      </c>
      <c r="C47" s="4" t="s">
        <v>2</v>
      </c>
      <c r="D47" s="5">
        <v>10</v>
      </c>
      <c r="E47" s="6"/>
      <c r="F47" s="6"/>
      <c r="G47" s="3"/>
      <c r="H47" s="70"/>
    </row>
    <row r="48" spans="1:8" ht="15.75">
      <c r="A48" s="69">
        <v>44</v>
      </c>
      <c r="B48" s="55" t="s">
        <v>6</v>
      </c>
      <c r="C48" s="4" t="s">
        <v>2</v>
      </c>
      <c r="D48" s="5">
        <f>5+10+10+20+10</f>
        <v>55</v>
      </c>
      <c r="E48" s="6"/>
      <c r="F48" s="6"/>
      <c r="G48" s="3"/>
      <c r="H48" s="70"/>
    </row>
    <row r="49" spans="1:8" ht="26.25">
      <c r="A49" s="69">
        <v>45</v>
      </c>
      <c r="B49" s="55" t="s">
        <v>5</v>
      </c>
      <c r="C49" s="4" t="s">
        <v>2</v>
      </c>
      <c r="D49" s="5">
        <f>10+6+1+10+10+10+10+10+10+3</f>
        <v>80</v>
      </c>
      <c r="E49" s="6"/>
      <c r="F49" s="6"/>
      <c r="G49" s="3"/>
      <c r="H49" s="70"/>
    </row>
    <row r="50" spans="1:8" ht="15.75">
      <c r="A50" s="69">
        <v>46</v>
      </c>
      <c r="B50" s="55" t="s">
        <v>11</v>
      </c>
      <c r="C50" s="4" t="s">
        <v>2</v>
      </c>
      <c r="D50" s="5">
        <v>5</v>
      </c>
      <c r="E50" s="6"/>
      <c r="F50" s="6"/>
      <c r="G50" s="3"/>
      <c r="H50" s="70"/>
    </row>
    <row r="51" spans="1:8" ht="15.75">
      <c r="A51" s="69">
        <v>47</v>
      </c>
      <c r="B51" s="53" t="s">
        <v>29</v>
      </c>
      <c r="C51" s="4" t="s">
        <v>2</v>
      </c>
      <c r="D51" s="5">
        <v>50</v>
      </c>
      <c r="E51" s="6"/>
      <c r="F51" s="6"/>
      <c r="G51" s="3"/>
      <c r="H51" s="70"/>
    </row>
    <row r="52" spans="1:8" ht="27" thickBot="1">
      <c r="A52" s="71">
        <v>48</v>
      </c>
      <c r="B52" s="84" t="s">
        <v>22</v>
      </c>
      <c r="C52" s="73" t="s">
        <v>2</v>
      </c>
      <c r="D52" s="74">
        <v>150</v>
      </c>
      <c r="E52" s="75"/>
      <c r="F52" s="75"/>
      <c r="G52" s="76"/>
      <c r="H52" s="77"/>
    </row>
    <row r="53" spans="1:8" ht="39" customHeight="1">
      <c r="A53" s="62">
        <v>49</v>
      </c>
      <c r="B53" s="63" t="s">
        <v>47</v>
      </c>
      <c r="C53" s="64" t="s">
        <v>3</v>
      </c>
      <c r="D53" s="65">
        <f>3+5+1+2+15</f>
        <v>26</v>
      </c>
      <c r="E53" s="66"/>
      <c r="F53" s="66"/>
      <c r="G53" s="67"/>
      <c r="H53" s="83"/>
    </row>
    <row r="54" spans="1:8" ht="26.25">
      <c r="A54" s="69">
        <v>50</v>
      </c>
      <c r="B54" s="55" t="s">
        <v>20</v>
      </c>
      <c r="C54" s="4" t="s">
        <v>2</v>
      </c>
      <c r="D54" s="5">
        <v>18</v>
      </c>
      <c r="E54" s="6"/>
      <c r="F54" s="6"/>
      <c r="G54" s="3"/>
      <c r="H54" s="70"/>
    </row>
    <row r="55" spans="1:8" ht="35.25" customHeight="1">
      <c r="A55" s="69">
        <v>51</v>
      </c>
      <c r="B55" s="55" t="s">
        <v>19</v>
      </c>
      <c r="C55" s="4" t="s">
        <v>2</v>
      </c>
      <c r="D55" s="5">
        <v>18</v>
      </c>
      <c r="E55" s="6"/>
      <c r="F55" s="6"/>
      <c r="G55" s="3"/>
      <c r="H55" s="70"/>
    </row>
    <row r="56" spans="1:8" ht="25.5" customHeight="1">
      <c r="A56" s="69">
        <v>52</v>
      </c>
      <c r="B56" s="53" t="s">
        <v>86</v>
      </c>
      <c r="C56" s="4" t="s">
        <v>2</v>
      </c>
      <c r="D56" s="5">
        <f>5+20+2</f>
        <v>27</v>
      </c>
      <c r="E56" s="6"/>
      <c r="F56" s="6"/>
      <c r="G56" s="3"/>
      <c r="H56" s="70"/>
    </row>
    <row r="57" spans="1:8" ht="15.75">
      <c r="A57" s="69">
        <v>53</v>
      </c>
      <c r="B57" s="61" t="s">
        <v>10</v>
      </c>
      <c r="C57" s="4" t="s">
        <v>2</v>
      </c>
      <c r="D57" s="32">
        <f>4+1+2+5+10</f>
        <v>22</v>
      </c>
      <c r="E57" s="6"/>
      <c r="F57" s="6"/>
      <c r="G57" s="3"/>
      <c r="H57" s="70"/>
    </row>
    <row r="58" spans="1:8" ht="15.75">
      <c r="A58" s="69">
        <v>54</v>
      </c>
      <c r="B58" s="61" t="s">
        <v>16</v>
      </c>
      <c r="C58" s="4" t="s">
        <v>3</v>
      </c>
      <c r="D58" s="32">
        <f>4+1+10+2+5</f>
        <v>22</v>
      </c>
      <c r="E58" s="6"/>
      <c r="F58" s="6"/>
      <c r="G58" s="3"/>
      <c r="H58" s="70"/>
    </row>
    <row r="59" spans="1:8" ht="38.25" customHeight="1">
      <c r="A59" s="69">
        <v>55</v>
      </c>
      <c r="B59" s="55" t="s">
        <v>17</v>
      </c>
      <c r="C59" s="4" t="s">
        <v>2</v>
      </c>
      <c r="D59" s="5">
        <v>6</v>
      </c>
      <c r="E59" s="6"/>
      <c r="F59" s="6"/>
      <c r="G59" s="3"/>
      <c r="H59" s="70"/>
    </row>
    <row r="60" spans="1:8" ht="30.75" customHeight="1">
      <c r="A60" s="69">
        <v>56</v>
      </c>
      <c r="B60" s="55" t="s">
        <v>46</v>
      </c>
      <c r="C60" s="4" t="s">
        <v>2</v>
      </c>
      <c r="D60" s="5">
        <v>4</v>
      </c>
      <c r="E60" s="6"/>
      <c r="F60" s="6"/>
      <c r="G60" s="3"/>
      <c r="H60" s="70"/>
    </row>
    <row r="61" spans="1:8" ht="30.75" customHeight="1">
      <c r="A61" s="69">
        <v>57</v>
      </c>
      <c r="B61" s="55" t="s">
        <v>75</v>
      </c>
      <c r="C61" s="4" t="s">
        <v>76</v>
      </c>
      <c r="D61" s="5">
        <v>10</v>
      </c>
      <c r="E61" s="6"/>
      <c r="F61" s="6"/>
      <c r="G61" s="3"/>
      <c r="H61" s="70"/>
    </row>
    <row r="62" spans="1:8" ht="26.25">
      <c r="A62" s="69">
        <v>58</v>
      </c>
      <c r="B62" s="55" t="s">
        <v>63</v>
      </c>
      <c r="C62" s="4" t="s">
        <v>2</v>
      </c>
      <c r="D62" s="5">
        <v>300</v>
      </c>
      <c r="E62" s="6"/>
      <c r="F62" s="6"/>
      <c r="G62" s="3"/>
      <c r="H62" s="70"/>
    </row>
    <row r="63" spans="1:8" ht="26.25">
      <c r="A63" s="69">
        <v>59</v>
      </c>
      <c r="B63" s="53" t="s">
        <v>27</v>
      </c>
      <c r="C63" s="4" t="s">
        <v>2</v>
      </c>
      <c r="D63" s="5">
        <f>10+5+3+20+20+5+3+3+11</f>
        <v>80</v>
      </c>
      <c r="E63" s="6"/>
      <c r="F63" s="6"/>
      <c r="G63" s="3"/>
      <c r="H63" s="70"/>
    </row>
    <row r="64" spans="1:8" ht="39">
      <c r="A64" s="69">
        <v>60</v>
      </c>
      <c r="B64" s="53" t="s">
        <v>88</v>
      </c>
      <c r="C64" s="4" t="s">
        <v>3</v>
      </c>
      <c r="D64" s="5">
        <v>4</v>
      </c>
      <c r="E64" s="6"/>
      <c r="F64" s="6"/>
      <c r="G64" s="3"/>
      <c r="H64" s="70"/>
    </row>
    <row r="65" spans="1:8" ht="39">
      <c r="A65" s="69">
        <v>61</v>
      </c>
      <c r="B65" s="53" t="s">
        <v>89</v>
      </c>
      <c r="C65" s="4" t="s">
        <v>3</v>
      </c>
      <c r="D65" s="5">
        <v>4</v>
      </c>
      <c r="E65" s="6"/>
      <c r="F65" s="6"/>
      <c r="G65" s="3"/>
      <c r="H65" s="70"/>
    </row>
    <row r="66" spans="1:8" ht="26.25">
      <c r="A66" s="69">
        <v>62</v>
      </c>
      <c r="B66" s="53" t="s">
        <v>56</v>
      </c>
      <c r="C66" s="4" t="s">
        <v>2</v>
      </c>
      <c r="D66" s="5">
        <v>6</v>
      </c>
      <c r="E66" s="6"/>
      <c r="F66" s="6"/>
      <c r="G66" s="3"/>
      <c r="H66" s="70"/>
    </row>
    <row r="67" spans="1:8" ht="15.75">
      <c r="A67" s="69">
        <v>63</v>
      </c>
      <c r="B67" s="53" t="s">
        <v>54</v>
      </c>
      <c r="C67" s="4" t="s">
        <v>2</v>
      </c>
      <c r="D67" s="5">
        <v>100</v>
      </c>
      <c r="E67" s="6"/>
      <c r="F67" s="6"/>
      <c r="G67" s="3"/>
      <c r="H67" s="70"/>
    </row>
    <row r="68" spans="1:8" ht="15.75">
      <c r="A68" s="69">
        <v>64</v>
      </c>
      <c r="B68" s="53" t="s">
        <v>57</v>
      </c>
      <c r="C68" s="4" t="s">
        <v>2</v>
      </c>
      <c r="D68" s="5">
        <f>5+20</f>
        <v>25</v>
      </c>
      <c r="E68" s="6"/>
      <c r="F68" s="6"/>
      <c r="G68" s="3"/>
      <c r="H68" s="70"/>
    </row>
    <row r="69" spans="1:8" ht="26.25">
      <c r="A69" s="69">
        <v>65</v>
      </c>
      <c r="B69" s="55" t="s">
        <v>23</v>
      </c>
      <c r="C69" s="4" t="s">
        <v>2</v>
      </c>
      <c r="D69" s="5">
        <v>50</v>
      </c>
      <c r="E69" s="6"/>
      <c r="F69" s="6"/>
      <c r="G69" s="3"/>
      <c r="H69" s="70"/>
    </row>
    <row r="70" spans="1:8" ht="26.25">
      <c r="A70" s="69">
        <v>66</v>
      </c>
      <c r="B70" s="55" t="s">
        <v>48</v>
      </c>
      <c r="C70" s="4" t="s">
        <v>2</v>
      </c>
      <c r="D70" s="5">
        <f>50+20</f>
        <v>70</v>
      </c>
      <c r="E70" s="6"/>
      <c r="F70" s="6"/>
      <c r="G70" s="3"/>
      <c r="H70" s="70"/>
    </row>
    <row r="71" spans="1:8" ht="26.25">
      <c r="A71" s="69">
        <v>67</v>
      </c>
      <c r="B71" s="55" t="s">
        <v>26</v>
      </c>
      <c r="C71" s="4" t="s">
        <v>2</v>
      </c>
      <c r="D71" s="5">
        <f>2</f>
        <v>2</v>
      </c>
      <c r="E71" s="6"/>
      <c r="F71" s="6"/>
      <c r="G71" s="3"/>
      <c r="H71" s="70"/>
    </row>
    <row r="72" spans="1:8" ht="33.75" customHeight="1">
      <c r="A72" s="69">
        <v>68</v>
      </c>
      <c r="B72" s="55" t="s">
        <v>82</v>
      </c>
      <c r="C72" s="4" t="s">
        <v>2</v>
      </c>
      <c r="D72" s="5">
        <v>50</v>
      </c>
      <c r="E72" s="6"/>
      <c r="F72" s="6"/>
      <c r="G72" s="3"/>
      <c r="H72" s="70"/>
    </row>
    <row r="73" spans="1:8" ht="33.75" customHeight="1">
      <c r="A73" s="69">
        <v>69</v>
      </c>
      <c r="B73" s="55" t="s">
        <v>83</v>
      </c>
      <c r="C73" s="4" t="s">
        <v>2</v>
      </c>
      <c r="D73" s="5">
        <v>150</v>
      </c>
      <c r="E73" s="6"/>
      <c r="F73" s="6"/>
      <c r="G73" s="3"/>
      <c r="H73" s="70"/>
    </row>
    <row r="74" spans="1:8" ht="36.75" customHeight="1">
      <c r="A74" s="69">
        <v>70</v>
      </c>
      <c r="B74" s="55" t="s">
        <v>25</v>
      </c>
      <c r="C74" s="4" t="s">
        <v>2</v>
      </c>
      <c r="D74" s="5">
        <f>10+2+5</f>
        <v>17</v>
      </c>
      <c r="E74" s="6"/>
      <c r="F74" s="6"/>
      <c r="G74" s="3"/>
      <c r="H74" s="70"/>
    </row>
    <row r="75" spans="1:8" ht="15.75">
      <c r="A75" s="69">
        <v>71</v>
      </c>
      <c r="B75" s="55" t="s">
        <v>80</v>
      </c>
      <c r="C75" s="4" t="s">
        <v>2</v>
      </c>
      <c r="D75" s="5">
        <f>30+6+5+10+6+10+50+20+10+13</f>
        <v>160</v>
      </c>
      <c r="E75" s="6"/>
      <c r="F75" s="6"/>
      <c r="G75" s="3"/>
      <c r="H75" s="70"/>
    </row>
    <row r="76" spans="1:8" ht="15.75">
      <c r="A76" s="69">
        <v>72</v>
      </c>
      <c r="B76" s="55" t="s">
        <v>78</v>
      </c>
      <c r="C76" s="4" t="s">
        <v>2</v>
      </c>
      <c r="D76" s="5">
        <f>2+20</f>
        <v>22</v>
      </c>
      <c r="E76" s="6"/>
      <c r="F76" s="6"/>
      <c r="G76" s="3"/>
      <c r="H76" s="70"/>
    </row>
    <row r="77" spans="1:8" ht="15.75">
      <c r="A77" s="69">
        <v>73</v>
      </c>
      <c r="B77" s="55" t="s">
        <v>79</v>
      </c>
      <c r="C77" s="4" t="s">
        <v>2</v>
      </c>
      <c r="D77" s="5">
        <f>20+2</f>
        <v>22</v>
      </c>
      <c r="E77" s="6"/>
      <c r="F77" s="6"/>
      <c r="G77" s="3"/>
      <c r="H77" s="70"/>
    </row>
    <row r="78" spans="1:8" ht="15.75">
      <c r="A78" s="69">
        <v>74</v>
      </c>
      <c r="B78" s="55" t="s">
        <v>14</v>
      </c>
      <c r="C78" s="4" t="s">
        <v>2</v>
      </c>
      <c r="D78" s="5">
        <f>10+10+10</f>
        <v>30</v>
      </c>
      <c r="E78" s="6"/>
      <c r="F78" s="6"/>
      <c r="G78" s="3"/>
      <c r="H78" s="70"/>
    </row>
    <row r="79" spans="1:8" ht="27" thickBot="1">
      <c r="A79" s="71">
        <v>75</v>
      </c>
      <c r="B79" s="84" t="s">
        <v>45</v>
      </c>
      <c r="C79" s="73" t="s">
        <v>2</v>
      </c>
      <c r="D79" s="74">
        <f>20+20</f>
        <v>40</v>
      </c>
      <c r="E79" s="75"/>
      <c r="F79" s="75"/>
      <c r="G79" s="76"/>
      <c r="H79" s="77"/>
    </row>
    <row r="80" spans="1:8" ht="15.75">
      <c r="A80" s="62">
        <v>76</v>
      </c>
      <c r="B80" s="81" t="s">
        <v>24</v>
      </c>
      <c r="C80" s="64" t="s">
        <v>2</v>
      </c>
      <c r="D80" s="65">
        <f>30+10+10+50+10</f>
        <v>110</v>
      </c>
      <c r="E80" s="66"/>
      <c r="F80" s="66"/>
      <c r="G80" s="67"/>
      <c r="H80" s="83"/>
    </row>
    <row r="81" spans="1:8" ht="15.75">
      <c r="A81" s="69">
        <v>77</v>
      </c>
      <c r="B81" s="61" t="s">
        <v>12</v>
      </c>
      <c r="C81" s="4" t="s">
        <v>2</v>
      </c>
      <c r="D81" s="5">
        <v>5</v>
      </c>
      <c r="E81" s="6"/>
      <c r="F81" s="6"/>
      <c r="G81" s="3"/>
      <c r="H81" s="70"/>
    </row>
    <row r="82" spans="1:8" ht="15.75">
      <c r="A82" s="69">
        <v>78</v>
      </c>
      <c r="B82" s="61" t="s">
        <v>15</v>
      </c>
      <c r="C82" s="4" t="s">
        <v>2</v>
      </c>
      <c r="D82" s="5">
        <f>3+1+3+1+1+2+2+1</f>
        <v>14</v>
      </c>
      <c r="E82" s="6"/>
      <c r="F82" s="6"/>
      <c r="G82" s="3"/>
      <c r="H82" s="70"/>
    </row>
    <row r="83" spans="1:8" ht="15.75">
      <c r="A83" s="69">
        <v>79</v>
      </c>
      <c r="B83" s="61" t="s">
        <v>55</v>
      </c>
      <c r="C83" s="4" t="s">
        <v>4</v>
      </c>
      <c r="D83" s="5">
        <v>90</v>
      </c>
      <c r="E83" s="6"/>
      <c r="F83" s="6"/>
      <c r="G83" s="3"/>
      <c r="H83" s="70"/>
    </row>
    <row r="84" spans="1:8" ht="16.5" thickBot="1">
      <c r="A84" s="71">
        <v>80</v>
      </c>
      <c r="B84" s="72" t="s">
        <v>74</v>
      </c>
      <c r="C84" s="73" t="s">
        <v>2</v>
      </c>
      <c r="D84" s="74">
        <f>4+10+3+2</f>
        <v>19</v>
      </c>
      <c r="E84" s="75"/>
      <c r="F84" s="75"/>
      <c r="G84" s="76"/>
      <c r="H84" s="77"/>
    </row>
    <row r="85" spans="1:8" s="2" customFormat="1" ht="16.5" thickBot="1">
      <c r="A85" s="89"/>
      <c r="B85" s="79" t="s">
        <v>44</v>
      </c>
      <c r="C85" s="93"/>
      <c r="D85" s="94"/>
      <c r="E85" s="94"/>
      <c r="F85" s="94"/>
      <c r="G85" s="80"/>
      <c r="H85" s="78"/>
    </row>
    <row r="86" spans="2:8" s="2" customFormat="1" ht="15.75">
      <c r="B86" s="56"/>
      <c r="C86" s="10"/>
      <c r="D86" s="19"/>
      <c r="E86" s="30"/>
      <c r="F86" s="30"/>
      <c r="H86" s="10"/>
    </row>
    <row r="87" spans="2:8" s="2" customFormat="1" ht="15.75">
      <c r="B87" s="56"/>
      <c r="C87" s="10"/>
      <c r="D87" s="19"/>
      <c r="E87" s="30"/>
      <c r="F87" s="30"/>
      <c r="H87" s="10"/>
    </row>
    <row r="88" spans="2:8" s="2" customFormat="1" ht="15.75">
      <c r="B88" s="56"/>
      <c r="C88" s="10"/>
      <c r="D88" s="19"/>
      <c r="E88" s="30"/>
      <c r="F88" s="30"/>
      <c r="H88" s="10"/>
    </row>
    <row r="89" spans="2:8" s="2" customFormat="1" ht="15.75">
      <c r="B89" s="56"/>
      <c r="C89" s="10"/>
      <c r="D89" s="19"/>
      <c r="E89" s="30"/>
      <c r="F89" s="30"/>
      <c r="H89" s="10"/>
    </row>
    <row r="90" spans="2:8" s="2" customFormat="1" ht="15.75">
      <c r="B90" s="56"/>
      <c r="C90" s="10"/>
      <c r="D90" s="19"/>
      <c r="E90" s="30"/>
      <c r="F90" s="30"/>
      <c r="H90" s="10"/>
    </row>
    <row r="91" spans="2:8" s="2" customFormat="1" ht="15.75">
      <c r="B91" s="56"/>
      <c r="C91" s="10"/>
      <c r="D91" s="19"/>
      <c r="E91" s="30"/>
      <c r="F91" s="30"/>
      <c r="H91" s="10"/>
    </row>
    <row r="92" spans="2:8" s="2" customFormat="1" ht="15.75">
      <c r="B92" s="56"/>
      <c r="C92" s="10"/>
      <c r="D92" s="19"/>
      <c r="E92" s="30"/>
      <c r="F92" s="30"/>
      <c r="H92" s="10"/>
    </row>
    <row r="93" spans="2:8" s="2" customFormat="1" ht="15.75">
      <c r="B93" s="56"/>
      <c r="C93" s="10"/>
      <c r="D93" s="19"/>
      <c r="E93" s="30"/>
      <c r="F93" s="30"/>
      <c r="H93" s="10"/>
    </row>
    <row r="94" spans="2:8" s="2" customFormat="1" ht="15.75">
      <c r="B94" s="56"/>
      <c r="C94" s="10"/>
      <c r="D94" s="19"/>
      <c r="E94" s="30"/>
      <c r="F94" s="30"/>
      <c r="H94" s="10"/>
    </row>
    <row r="95" spans="2:8" s="2" customFormat="1" ht="15.75">
      <c r="B95" s="92"/>
      <c r="C95" s="92"/>
      <c r="D95" s="92"/>
      <c r="E95" s="92"/>
      <c r="F95" s="92"/>
      <c r="G95" s="92"/>
      <c r="H95" s="92"/>
    </row>
    <row r="96" spans="2:8" s="2" customFormat="1" ht="15.75">
      <c r="B96" s="56"/>
      <c r="C96" s="10"/>
      <c r="D96" s="19"/>
      <c r="E96" s="30"/>
      <c r="F96" s="30"/>
      <c r="H96" s="19"/>
    </row>
    <row r="97" spans="2:8" s="2" customFormat="1" ht="15.75">
      <c r="B97" s="56"/>
      <c r="C97" s="10"/>
      <c r="D97" s="19"/>
      <c r="E97" s="30"/>
      <c r="F97" s="30"/>
      <c r="H97" s="10"/>
    </row>
    <row r="98" spans="2:8" s="2" customFormat="1" ht="15.75">
      <c r="B98" s="56"/>
      <c r="C98" s="10"/>
      <c r="D98" s="19"/>
      <c r="E98" s="30"/>
      <c r="F98" s="30"/>
      <c r="H98" s="10"/>
    </row>
    <row r="99" spans="2:8" s="2" customFormat="1" ht="15.75">
      <c r="B99" s="56"/>
      <c r="C99" s="10"/>
      <c r="D99" s="19"/>
      <c r="E99" s="30"/>
      <c r="F99" s="30"/>
      <c r="H99" s="10"/>
    </row>
    <row r="100" spans="2:8" s="2" customFormat="1" ht="15.75">
      <c r="B100" s="56"/>
      <c r="C100" s="10"/>
      <c r="D100" s="19"/>
      <c r="E100" s="30"/>
      <c r="F100" s="30"/>
      <c r="H100" s="10"/>
    </row>
    <row r="101" spans="2:8" s="2" customFormat="1" ht="15.75">
      <c r="B101" s="56"/>
      <c r="C101" s="10"/>
      <c r="D101" s="19"/>
      <c r="E101" s="30"/>
      <c r="F101" s="30"/>
      <c r="H101" s="10"/>
    </row>
    <row r="102" spans="2:8" s="2" customFormat="1" ht="15.75">
      <c r="B102" s="56"/>
      <c r="C102" s="10"/>
      <c r="D102" s="19"/>
      <c r="E102" s="30"/>
      <c r="F102" s="30"/>
      <c r="H102" s="10"/>
    </row>
    <row r="103" spans="2:8" s="2" customFormat="1" ht="15.75">
      <c r="B103" s="56"/>
      <c r="C103" s="10"/>
      <c r="D103" s="19"/>
      <c r="E103" s="30"/>
      <c r="F103" s="30"/>
      <c r="H103" s="10"/>
    </row>
    <row r="104" spans="2:8" s="2" customFormat="1" ht="15.75">
      <c r="B104" s="56"/>
      <c r="C104" s="10"/>
      <c r="D104" s="19"/>
      <c r="E104" s="30"/>
      <c r="F104" s="30"/>
      <c r="H104" s="10"/>
    </row>
    <row r="105" spans="2:8" s="2" customFormat="1" ht="15.75">
      <c r="B105" s="56"/>
      <c r="C105" s="10"/>
      <c r="D105" s="19"/>
      <c r="E105" s="30"/>
      <c r="F105" s="30"/>
      <c r="H105" s="10"/>
    </row>
    <row r="106" spans="2:8" s="2" customFormat="1" ht="15.75">
      <c r="B106" s="56"/>
      <c r="C106" s="10"/>
      <c r="D106" s="19"/>
      <c r="E106" s="30"/>
      <c r="F106" s="30"/>
      <c r="H106" s="10"/>
    </row>
    <row r="107" spans="2:8" s="2" customFormat="1" ht="15.75">
      <c r="B107" s="56"/>
      <c r="C107" s="10"/>
      <c r="D107" s="19"/>
      <c r="E107" s="30"/>
      <c r="F107" s="30"/>
      <c r="H107" s="10"/>
    </row>
    <row r="108" spans="2:8" s="2" customFormat="1" ht="15.75">
      <c r="B108" s="56"/>
      <c r="C108" s="10"/>
      <c r="D108" s="19"/>
      <c r="E108" s="30"/>
      <c r="F108" s="30"/>
      <c r="H108" s="10"/>
    </row>
    <row r="109" spans="2:8" s="2" customFormat="1" ht="15.75">
      <c r="B109" s="56"/>
      <c r="C109" s="19"/>
      <c r="D109" s="10"/>
      <c r="E109" s="31"/>
      <c r="F109" s="31"/>
      <c r="H109" s="10"/>
    </row>
    <row r="110" spans="2:8" s="2" customFormat="1" ht="15.75">
      <c r="B110" s="57"/>
      <c r="C110" s="10"/>
      <c r="D110" s="10"/>
      <c r="E110" s="30"/>
      <c r="F110" s="30"/>
      <c r="H110" s="19"/>
    </row>
    <row r="111" spans="2:8" s="2" customFormat="1" ht="15.75">
      <c r="B111" s="56"/>
      <c r="C111" s="10"/>
      <c r="D111" s="19"/>
      <c r="E111" s="30"/>
      <c r="F111" s="30"/>
      <c r="H111" s="10"/>
    </row>
    <row r="112" spans="2:8" s="2" customFormat="1" ht="15.75">
      <c r="B112" s="56"/>
      <c r="C112" s="10"/>
      <c r="D112" s="19"/>
      <c r="E112" s="30"/>
      <c r="F112" s="30"/>
      <c r="H112" s="10"/>
    </row>
    <row r="113" spans="2:8" s="2" customFormat="1" ht="15.75">
      <c r="B113" s="56"/>
      <c r="C113" s="10"/>
      <c r="D113" s="19"/>
      <c r="E113" s="30"/>
      <c r="F113" s="30"/>
      <c r="H113" s="10"/>
    </row>
    <row r="114" spans="2:8" s="2" customFormat="1" ht="15.75">
      <c r="B114" s="56"/>
      <c r="C114" s="10"/>
      <c r="D114" s="19"/>
      <c r="E114" s="30"/>
      <c r="F114" s="30"/>
      <c r="H114" s="10"/>
    </row>
    <row r="115" spans="2:8" s="2" customFormat="1" ht="15.75">
      <c r="B115" s="56"/>
      <c r="C115" s="10"/>
      <c r="D115" s="19"/>
      <c r="E115" s="30"/>
      <c r="F115" s="30"/>
      <c r="H115" s="10"/>
    </row>
    <row r="116" spans="2:8" s="2" customFormat="1" ht="15.75">
      <c r="B116" s="56"/>
      <c r="C116" s="10"/>
      <c r="D116" s="19"/>
      <c r="E116" s="30"/>
      <c r="F116" s="30"/>
      <c r="H116" s="10"/>
    </row>
    <row r="117" spans="2:8" s="2" customFormat="1" ht="15.75">
      <c r="B117" s="56"/>
      <c r="C117" s="10"/>
      <c r="D117" s="19"/>
      <c r="E117" s="30"/>
      <c r="F117" s="30"/>
      <c r="H117" s="10"/>
    </row>
    <row r="118" spans="2:8" s="2" customFormat="1" ht="15.75">
      <c r="B118" s="56"/>
      <c r="C118" s="10"/>
      <c r="D118" s="19"/>
      <c r="E118" s="30"/>
      <c r="F118" s="30"/>
      <c r="H118" s="10"/>
    </row>
    <row r="119" spans="2:8" s="2" customFormat="1" ht="15.75">
      <c r="B119" s="56"/>
      <c r="C119" s="10"/>
      <c r="D119" s="19"/>
      <c r="E119" s="30"/>
      <c r="F119" s="30"/>
      <c r="H119" s="10"/>
    </row>
    <row r="120" spans="2:8" s="2" customFormat="1" ht="15.75">
      <c r="B120" s="56"/>
      <c r="C120" s="10"/>
      <c r="D120" s="19"/>
      <c r="E120" s="30"/>
      <c r="F120" s="30"/>
      <c r="H120" s="10"/>
    </row>
    <row r="121" spans="2:8" s="2" customFormat="1" ht="15.75">
      <c r="B121" s="56"/>
      <c r="C121" s="10"/>
      <c r="D121" s="19"/>
      <c r="E121" s="30"/>
      <c r="F121" s="30"/>
      <c r="H121" s="10"/>
    </row>
    <row r="122" spans="2:8" s="2" customFormat="1" ht="15.75">
      <c r="B122" s="56"/>
      <c r="C122" s="10"/>
      <c r="D122" s="19"/>
      <c r="E122" s="30"/>
      <c r="F122" s="30"/>
      <c r="H122" s="10"/>
    </row>
    <row r="123" spans="2:8" s="2" customFormat="1" ht="15.75">
      <c r="B123" s="56"/>
      <c r="C123" s="10"/>
      <c r="D123" s="19"/>
      <c r="E123" s="30"/>
      <c r="F123" s="30"/>
      <c r="H123" s="10"/>
    </row>
    <row r="124" spans="2:8" s="2" customFormat="1" ht="15.75">
      <c r="B124" s="56"/>
      <c r="C124" s="10"/>
      <c r="D124" s="19"/>
      <c r="E124" s="30"/>
      <c r="F124" s="30"/>
      <c r="H124" s="10"/>
    </row>
    <row r="125" spans="2:8" s="2" customFormat="1" ht="15.75">
      <c r="B125" s="56"/>
      <c r="C125" s="10"/>
      <c r="D125" s="19"/>
      <c r="E125" s="30"/>
      <c r="F125" s="30"/>
      <c r="H125" s="10"/>
    </row>
    <row r="126" spans="2:8" s="2" customFormat="1" ht="15.75">
      <c r="B126" s="56"/>
      <c r="C126" s="10"/>
      <c r="D126" s="19"/>
      <c r="E126" s="30"/>
      <c r="F126" s="30"/>
      <c r="H126" s="10"/>
    </row>
    <row r="127" spans="2:8" s="2" customFormat="1" ht="15.75">
      <c r="B127" s="56"/>
      <c r="C127" s="10"/>
      <c r="D127" s="19"/>
      <c r="E127" s="30"/>
      <c r="F127" s="30"/>
      <c r="H127" s="10"/>
    </row>
    <row r="128" spans="2:8" s="2" customFormat="1" ht="15.75">
      <c r="B128" s="56"/>
      <c r="C128" s="10"/>
      <c r="D128" s="10"/>
      <c r="E128" s="25"/>
      <c r="F128" s="31"/>
      <c r="H128" s="10"/>
    </row>
    <row r="129" spans="2:9" s="2" customFormat="1" ht="15.75">
      <c r="B129" s="57"/>
      <c r="C129" s="10"/>
      <c r="D129" s="10"/>
      <c r="E129" s="30"/>
      <c r="F129" s="17"/>
      <c r="H129" s="10"/>
      <c r="I129" s="10"/>
    </row>
    <row r="130" spans="2:9" s="2" customFormat="1" ht="15.75">
      <c r="B130" s="58"/>
      <c r="C130" s="15"/>
      <c r="D130" s="16"/>
      <c r="E130" s="17"/>
      <c r="F130" s="17"/>
      <c r="H130" s="10"/>
      <c r="I130" s="16"/>
    </row>
    <row r="131" spans="2:9" s="2" customFormat="1" ht="15.75">
      <c r="B131" s="58"/>
      <c r="C131" s="15"/>
      <c r="D131" s="16"/>
      <c r="E131" s="17"/>
      <c r="F131" s="17"/>
      <c r="H131" s="15"/>
      <c r="I131" s="16"/>
    </row>
    <row r="132" spans="2:9" s="2" customFormat="1" ht="15.75">
      <c r="B132" s="58"/>
      <c r="C132" s="15"/>
      <c r="D132" s="16"/>
      <c r="E132" s="17"/>
      <c r="F132" s="17"/>
      <c r="H132" s="15"/>
      <c r="I132" s="16"/>
    </row>
    <row r="133" spans="2:9" s="2" customFormat="1" ht="15.75">
      <c r="B133" s="58"/>
      <c r="C133" s="15"/>
      <c r="D133" s="16"/>
      <c r="E133" s="17"/>
      <c r="F133" s="17"/>
      <c r="H133" s="15"/>
      <c r="I133" s="16"/>
    </row>
    <row r="134" spans="2:9" s="2" customFormat="1" ht="15.75">
      <c r="B134" s="58"/>
      <c r="C134" s="15"/>
      <c r="D134" s="19"/>
      <c r="E134" s="14"/>
      <c r="F134" s="17"/>
      <c r="H134" s="15"/>
      <c r="I134" s="19"/>
    </row>
    <row r="135" spans="2:9" s="2" customFormat="1" ht="15.75">
      <c r="B135" s="58"/>
      <c r="C135" s="10"/>
      <c r="D135" s="19"/>
      <c r="E135" s="14"/>
      <c r="F135" s="17"/>
      <c r="H135" s="15"/>
      <c r="I135" s="19"/>
    </row>
    <row r="136" spans="2:9" s="2" customFormat="1" ht="15.75">
      <c r="B136" s="58"/>
      <c r="C136" s="10"/>
      <c r="D136" s="19"/>
      <c r="E136" s="14"/>
      <c r="F136" s="17"/>
      <c r="H136" s="10"/>
      <c r="I136" s="19"/>
    </row>
    <row r="137" spans="2:9" s="2" customFormat="1" ht="15.75">
      <c r="B137" s="58"/>
      <c r="C137" s="10"/>
      <c r="D137" s="19"/>
      <c r="E137" s="14"/>
      <c r="F137" s="17"/>
      <c r="H137" s="10"/>
      <c r="I137" s="19"/>
    </row>
    <row r="138" spans="2:9" s="2" customFormat="1" ht="15.75">
      <c r="B138" s="58"/>
      <c r="C138" s="10"/>
      <c r="D138" s="19"/>
      <c r="E138" s="14"/>
      <c r="F138" s="17"/>
      <c r="H138" s="10"/>
      <c r="I138" s="19"/>
    </row>
    <row r="139" spans="2:9" s="2" customFormat="1" ht="15.75">
      <c r="B139" s="58"/>
      <c r="C139" s="10"/>
      <c r="D139" s="19"/>
      <c r="E139" s="14"/>
      <c r="F139" s="17"/>
      <c r="H139" s="10"/>
      <c r="I139" s="19"/>
    </row>
    <row r="140" spans="2:9" s="2" customFormat="1" ht="15.75">
      <c r="B140" s="58"/>
      <c r="C140" s="10"/>
      <c r="D140" s="19"/>
      <c r="E140" s="14"/>
      <c r="F140" s="17"/>
      <c r="H140" s="10"/>
      <c r="I140" s="19"/>
    </row>
    <row r="141" spans="2:9" s="2" customFormat="1" ht="15.75">
      <c r="B141" s="58"/>
      <c r="C141" s="10"/>
      <c r="D141" s="16"/>
      <c r="E141" s="17"/>
      <c r="F141" s="17"/>
      <c r="H141" s="10"/>
      <c r="I141" s="16"/>
    </row>
    <row r="142" spans="2:9" s="2" customFormat="1" ht="15.75">
      <c r="B142" s="58"/>
      <c r="C142" s="10"/>
      <c r="D142" s="19"/>
      <c r="E142" s="14"/>
      <c r="F142" s="17"/>
      <c r="H142" s="10"/>
      <c r="I142" s="19"/>
    </row>
    <row r="143" spans="2:9" s="2" customFormat="1" ht="15.75">
      <c r="B143" s="58"/>
      <c r="C143" s="10"/>
      <c r="D143" s="19"/>
      <c r="E143" s="14"/>
      <c r="F143" s="17"/>
      <c r="H143" s="10"/>
      <c r="I143" s="19"/>
    </row>
    <row r="144" spans="2:9" s="2" customFormat="1" ht="15.75">
      <c r="B144" s="58"/>
      <c r="C144" s="10"/>
      <c r="D144" s="19"/>
      <c r="E144" s="14"/>
      <c r="F144" s="17"/>
      <c r="H144" s="10"/>
      <c r="I144" s="19"/>
    </row>
    <row r="145" spans="2:9" s="2" customFormat="1" ht="15.75">
      <c r="B145" s="59"/>
      <c r="C145" s="10"/>
      <c r="D145" s="19"/>
      <c r="E145" s="14"/>
      <c r="F145" s="17"/>
      <c r="H145" s="10"/>
      <c r="I145" s="19"/>
    </row>
    <row r="146" spans="2:9" s="2" customFormat="1" ht="15.75">
      <c r="B146" s="56"/>
      <c r="C146" s="10"/>
      <c r="D146" s="16"/>
      <c r="E146" s="17"/>
      <c r="F146" s="17"/>
      <c r="H146" s="10"/>
      <c r="I146" s="16"/>
    </row>
    <row r="147" spans="2:9" s="2" customFormat="1" ht="15.75">
      <c r="B147" s="56"/>
      <c r="C147" s="10"/>
      <c r="D147" s="19"/>
      <c r="E147" s="14"/>
      <c r="F147" s="17"/>
      <c r="H147" s="10"/>
      <c r="I147" s="19"/>
    </row>
    <row r="148" spans="2:9" s="2" customFormat="1" ht="15.75">
      <c r="B148" s="56"/>
      <c r="C148" s="10"/>
      <c r="D148" s="16"/>
      <c r="E148" s="17"/>
      <c r="F148" s="17"/>
      <c r="H148" s="10"/>
      <c r="I148" s="16"/>
    </row>
    <row r="149" spans="2:9" s="2" customFormat="1" ht="15.75">
      <c r="B149" s="59"/>
      <c r="C149" s="10"/>
      <c r="D149" s="19"/>
      <c r="E149" s="14"/>
      <c r="F149" s="17"/>
      <c r="H149" s="10"/>
      <c r="I149" s="19"/>
    </row>
    <row r="150" spans="2:9" s="2" customFormat="1" ht="15.75">
      <c r="B150" s="59"/>
      <c r="C150" s="10"/>
      <c r="D150" s="16"/>
      <c r="E150" s="17"/>
      <c r="F150" s="17"/>
      <c r="H150" s="10"/>
      <c r="I150" s="16"/>
    </row>
    <row r="151" spans="2:9" s="2" customFormat="1" ht="15.75">
      <c r="B151" s="56"/>
      <c r="C151" s="10"/>
      <c r="D151" s="19"/>
      <c r="E151" s="14"/>
      <c r="F151" s="17"/>
      <c r="H151" s="10"/>
      <c r="I151" s="19"/>
    </row>
    <row r="152" spans="2:9" s="2" customFormat="1" ht="15.75">
      <c r="B152" s="59"/>
      <c r="C152" s="10"/>
      <c r="D152" s="19"/>
      <c r="E152" s="14"/>
      <c r="F152" s="17"/>
      <c r="H152" s="10"/>
      <c r="I152" s="19"/>
    </row>
    <row r="153" spans="2:9" s="2" customFormat="1" ht="21.75" customHeight="1">
      <c r="B153" s="50"/>
      <c r="C153" s="95"/>
      <c r="D153" s="95"/>
      <c r="E153" s="95"/>
      <c r="F153" s="95"/>
      <c r="H153" s="10"/>
      <c r="I153" s="19"/>
    </row>
    <row r="154" spans="3:9" s="2" customFormat="1" ht="15.75">
      <c r="C154" s="15"/>
      <c r="D154" s="16"/>
      <c r="E154" s="17"/>
      <c r="F154" s="17"/>
      <c r="H154" s="15"/>
      <c r="I154" s="16"/>
    </row>
    <row r="155" spans="3:9" s="2" customFormat="1" ht="15.75">
      <c r="C155" s="15"/>
      <c r="D155" s="19"/>
      <c r="E155" s="14"/>
      <c r="F155" s="17"/>
      <c r="H155" s="15"/>
      <c r="I155" s="19"/>
    </row>
    <row r="156" spans="3:9" s="2" customFormat="1" ht="15.75">
      <c r="C156" s="15"/>
      <c r="D156" s="16"/>
      <c r="E156" s="17"/>
      <c r="F156" s="17"/>
      <c r="H156" s="15"/>
      <c r="I156" s="16"/>
    </row>
    <row r="157" spans="2:9" s="2" customFormat="1" ht="15.75">
      <c r="B157" s="33"/>
      <c r="C157" s="15"/>
      <c r="D157" s="16"/>
      <c r="E157" s="17"/>
      <c r="F157" s="17"/>
      <c r="H157" s="15"/>
      <c r="I157" s="16"/>
    </row>
    <row r="158" spans="2:9" s="2" customFormat="1" ht="15.75">
      <c r="B158" s="34"/>
      <c r="C158" s="15"/>
      <c r="D158" s="16"/>
      <c r="E158" s="17"/>
      <c r="F158" s="17"/>
      <c r="H158" s="15"/>
      <c r="I158" s="16"/>
    </row>
    <row r="159" spans="2:9" s="2" customFormat="1" ht="15.75">
      <c r="B159" s="34"/>
      <c r="C159" s="15"/>
      <c r="D159" s="16"/>
      <c r="E159" s="17"/>
      <c r="F159" s="17"/>
      <c r="H159" s="15"/>
      <c r="I159" s="16"/>
    </row>
    <row r="160" spans="2:9" s="2" customFormat="1" ht="15.75">
      <c r="B160" s="34"/>
      <c r="C160" s="15"/>
      <c r="D160" s="16"/>
      <c r="E160" s="17"/>
      <c r="F160" s="17"/>
      <c r="H160" s="15"/>
      <c r="I160" s="16"/>
    </row>
    <row r="161" spans="2:9" s="2" customFormat="1" ht="15.75">
      <c r="B161" s="34"/>
      <c r="C161" s="15"/>
      <c r="D161" s="16"/>
      <c r="E161" s="17"/>
      <c r="F161" s="17"/>
      <c r="H161" s="15"/>
      <c r="I161" s="16"/>
    </row>
    <row r="162" spans="2:9" s="2" customFormat="1" ht="15.75">
      <c r="B162" s="34"/>
      <c r="C162" s="10"/>
      <c r="D162" s="16"/>
      <c r="E162" s="17"/>
      <c r="F162" s="17"/>
      <c r="H162" s="15"/>
      <c r="I162" s="16"/>
    </row>
    <row r="163" spans="3:9" s="2" customFormat="1" ht="15.75">
      <c r="C163" s="10"/>
      <c r="D163" s="19"/>
      <c r="E163" s="14"/>
      <c r="F163" s="17"/>
      <c r="H163" s="10"/>
      <c r="I163" s="19"/>
    </row>
    <row r="164" spans="3:9" s="2" customFormat="1" ht="15.75">
      <c r="C164" s="10"/>
      <c r="D164" s="19"/>
      <c r="E164" s="14"/>
      <c r="F164" s="17"/>
      <c r="H164" s="10"/>
      <c r="I164" s="19"/>
    </row>
    <row r="165" spans="3:9" s="2" customFormat="1" ht="15.75">
      <c r="C165" s="10"/>
      <c r="D165" s="19"/>
      <c r="E165" s="14"/>
      <c r="F165" s="17"/>
      <c r="H165" s="10"/>
      <c r="I165" s="19"/>
    </row>
    <row r="166" spans="3:9" s="2" customFormat="1" ht="15.75">
      <c r="C166" s="10"/>
      <c r="D166" s="19"/>
      <c r="E166" s="14"/>
      <c r="F166" s="17"/>
      <c r="H166" s="10"/>
      <c r="I166" s="19"/>
    </row>
    <row r="167" spans="3:9" s="2" customFormat="1" ht="15.75">
      <c r="C167" s="10"/>
      <c r="D167" s="19"/>
      <c r="E167" s="14"/>
      <c r="F167" s="17"/>
      <c r="H167" s="10"/>
      <c r="I167" s="19"/>
    </row>
    <row r="168" spans="3:9" s="2" customFormat="1" ht="15.75">
      <c r="C168" s="10"/>
      <c r="D168" s="19"/>
      <c r="E168" s="14"/>
      <c r="F168" s="17"/>
      <c r="H168" s="10"/>
      <c r="I168" s="19"/>
    </row>
    <row r="169" spans="3:9" s="2" customFormat="1" ht="15.75">
      <c r="C169" s="10"/>
      <c r="D169" s="19"/>
      <c r="E169" s="14"/>
      <c r="F169" s="17"/>
      <c r="H169" s="10"/>
      <c r="I169" s="19"/>
    </row>
    <row r="170" spans="3:9" s="2" customFormat="1" ht="15.75">
      <c r="C170" s="10"/>
      <c r="D170" s="19"/>
      <c r="E170" s="14"/>
      <c r="F170" s="17"/>
      <c r="H170" s="10"/>
      <c r="I170" s="19"/>
    </row>
    <row r="171" spans="3:9" s="2" customFormat="1" ht="15.75">
      <c r="C171" s="19"/>
      <c r="D171" s="19"/>
      <c r="E171" s="14"/>
      <c r="F171" s="17"/>
      <c r="H171" s="10"/>
      <c r="I171" s="19"/>
    </row>
    <row r="172" spans="3:9" s="2" customFormat="1" ht="15.75">
      <c r="C172" s="24"/>
      <c r="D172" s="10"/>
      <c r="E172" s="30"/>
      <c r="F172" s="17"/>
      <c r="H172" s="19"/>
      <c r="I172" s="10"/>
    </row>
    <row r="173" spans="2:9" s="2" customFormat="1" ht="15.75">
      <c r="B173" s="25"/>
      <c r="C173" s="7"/>
      <c r="D173" s="25"/>
      <c r="E173" s="25"/>
      <c r="F173" s="31"/>
      <c r="H173" s="24"/>
      <c r="I173" s="25"/>
    </row>
    <row r="174" spans="2:13" s="2" customFormat="1" ht="15.75" customHeight="1">
      <c r="B174" s="11"/>
      <c r="C174" s="13"/>
      <c r="D174" s="23"/>
      <c r="E174" s="7"/>
      <c r="F174" s="17"/>
      <c r="H174" s="7"/>
      <c r="I174" s="23"/>
      <c r="J174" s="11"/>
      <c r="K174" s="11"/>
      <c r="L174" s="11"/>
      <c r="M174" s="11"/>
    </row>
    <row r="175" spans="2:13" s="2" customFormat="1" ht="15.75">
      <c r="B175" s="35"/>
      <c r="C175" s="16"/>
      <c r="D175" s="12"/>
      <c r="E175" s="36"/>
      <c r="F175" s="17"/>
      <c r="H175" s="13"/>
      <c r="I175" s="12"/>
      <c r="J175" s="12"/>
      <c r="K175" s="13"/>
      <c r="L175" s="14"/>
      <c r="M175" s="14"/>
    </row>
    <row r="176" spans="2:13" s="2" customFormat="1" ht="15.75">
      <c r="B176" s="34"/>
      <c r="C176" s="16"/>
      <c r="D176" s="15"/>
      <c r="E176" s="36"/>
      <c r="F176" s="17"/>
      <c r="H176" s="16"/>
      <c r="I176" s="15"/>
      <c r="J176" s="15"/>
      <c r="K176" s="16"/>
      <c r="L176" s="17"/>
      <c r="M176" s="14"/>
    </row>
    <row r="177" spans="2:13" s="2" customFormat="1" ht="15.75">
      <c r="B177" s="34"/>
      <c r="C177" s="16"/>
      <c r="D177" s="15"/>
      <c r="E177" s="36"/>
      <c r="F177" s="17"/>
      <c r="H177" s="16"/>
      <c r="I177" s="15"/>
      <c r="J177" s="15"/>
      <c r="K177" s="16"/>
      <c r="L177" s="17"/>
      <c r="M177" s="14"/>
    </row>
    <row r="178" spans="2:13" s="2" customFormat="1" ht="15.75">
      <c r="B178" s="34"/>
      <c r="C178" s="16"/>
      <c r="D178" s="18"/>
      <c r="E178" s="36"/>
      <c r="F178" s="17"/>
      <c r="H178" s="16"/>
      <c r="I178" s="18"/>
      <c r="J178" s="18"/>
      <c r="K178" s="16"/>
      <c r="L178" s="17"/>
      <c r="M178" s="14"/>
    </row>
    <row r="179" spans="2:13" s="2" customFormat="1" ht="15.75">
      <c r="B179" s="34"/>
      <c r="C179" s="16"/>
      <c r="D179" s="18"/>
      <c r="E179" s="36"/>
      <c r="F179" s="17"/>
      <c r="H179" s="16"/>
      <c r="I179" s="18"/>
      <c r="J179" s="18"/>
      <c r="K179" s="16"/>
      <c r="L179" s="17"/>
      <c r="M179" s="14"/>
    </row>
    <row r="180" spans="2:13" s="2" customFormat="1" ht="15.75">
      <c r="B180" s="34"/>
      <c r="C180" s="16"/>
      <c r="D180" s="15"/>
      <c r="E180" s="36"/>
      <c r="F180" s="17"/>
      <c r="H180" s="16"/>
      <c r="I180" s="15"/>
      <c r="J180" s="15"/>
      <c r="K180" s="16"/>
      <c r="L180" s="17"/>
      <c r="M180" s="14"/>
    </row>
    <row r="181" spans="2:13" s="2" customFormat="1" ht="15.75">
      <c r="B181" s="34"/>
      <c r="C181" s="16"/>
      <c r="D181" s="15"/>
      <c r="E181" s="36"/>
      <c r="F181" s="17"/>
      <c r="H181" s="16"/>
      <c r="I181" s="15"/>
      <c r="J181" s="15"/>
      <c r="K181" s="16"/>
      <c r="L181" s="17"/>
      <c r="M181" s="14"/>
    </row>
    <row r="182" spans="2:13" s="2" customFormat="1" ht="15.75">
      <c r="B182" s="34"/>
      <c r="C182" s="16"/>
      <c r="D182" s="15"/>
      <c r="E182" s="36"/>
      <c r="F182" s="17"/>
      <c r="H182" s="16"/>
      <c r="I182" s="15"/>
      <c r="J182" s="15"/>
      <c r="K182" s="16"/>
      <c r="L182" s="17"/>
      <c r="M182" s="14"/>
    </row>
    <row r="183" spans="2:13" s="2" customFormat="1" ht="15.75">
      <c r="B183" s="34"/>
      <c r="C183" s="16"/>
      <c r="D183" s="15"/>
      <c r="E183" s="36"/>
      <c r="F183" s="17"/>
      <c r="H183" s="16"/>
      <c r="I183" s="15"/>
      <c r="J183" s="15"/>
      <c r="K183" s="16"/>
      <c r="L183" s="17"/>
      <c r="M183" s="14"/>
    </row>
    <row r="184" spans="2:13" s="2" customFormat="1" ht="15.75">
      <c r="B184" s="34"/>
      <c r="C184" s="16"/>
      <c r="D184" s="15"/>
      <c r="E184" s="36"/>
      <c r="F184" s="17"/>
      <c r="H184" s="16"/>
      <c r="I184" s="15"/>
      <c r="J184" s="15"/>
      <c r="K184" s="16"/>
      <c r="L184" s="17"/>
      <c r="M184" s="14"/>
    </row>
    <row r="185" spans="2:13" s="2" customFormat="1" ht="15.75">
      <c r="B185" s="34"/>
      <c r="C185" s="16"/>
      <c r="D185" s="15"/>
      <c r="E185" s="36"/>
      <c r="F185" s="17"/>
      <c r="H185" s="16"/>
      <c r="I185" s="15"/>
      <c r="J185" s="15"/>
      <c r="K185" s="16"/>
      <c r="L185" s="17"/>
      <c r="M185" s="14"/>
    </row>
    <row r="186" spans="2:13" s="2" customFormat="1" ht="15.75">
      <c r="B186" s="34"/>
      <c r="C186" s="19"/>
      <c r="D186" s="15"/>
      <c r="E186" s="36"/>
      <c r="F186" s="17"/>
      <c r="H186" s="16"/>
      <c r="I186" s="15"/>
      <c r="J186" s="15"/>
      <c r="K186" s="16"/>
      <c r="L186" s="17"/>
      <c r="M186" s="14"/>
    </row>
    <row r="187" spans="3:13" s="2" customFormat="1" ht="15.75">
      <c r="C187" s="19"/>
      <c r="D187" s="10"/>
      <c r="E187" s="36"/>
      <c r="F187" s="17"/>
      <c r="H187" s="19"/>
      <c r="I187" s="10"/>
      <c r="J187" s="10"/>
      <c r="K187" s="19"/>
      <c r="L187" s="14"/>
      <c r="M187" s="14"/>
    </row>
    <row r="188" spans="3:13" s="2" customFormat="1" ht="15.75">
      <c r="C188" s="19"/>
      <c r="D188" s="10"/>
      <c r="E188" s="36"/>
      <c r="F188" s="17"/>
      <c r="H188" s="19"/>
      <c r="I188" s="10"/>
      <c r="J188" s="10"/>
      <c r="K188" s="19"/>
      <c r="L188" s="14"/>
      <c r="M188" s="14"/>
    </row>
    <row r="189" spans="3:13" s="2" customFormat="1" ht="15.75">
      <c r="C189" s="19"/>
      <c r="D189" s="10"/>
      <c r="E189" s="36"/>
      <c r="F189" s="17"/>
      <c r="H189" s="19"/>
      <c r="I189" s="10"/>
      <c r="J189" s="10"/>
      <c r="K189" s="19"/>
      <c r="L189" s="14"/>
      <c r="M189" s="14"/>
    </row>
    <row r="190" spans="3:13" s="2" customFormat="1" ht="15.75">
      <c r="C190" s="19"/>
      <c r="D190" s="10"/>
      <c r="E190" s="36"/>
      <c r="F190" s="17"/>
      <c r="H190" s="19"/>
      <c r="I190" s="10"/>
      <c r="J190" s="10"/>
      <c r="K190" s="19"/>
      <c r="L190" s="14"/>
      <c r="M190" s="14"/>
    </row>
    <row r="191" spans="3:13" s="2" customFormat="1" ht="15.75">
      <c r="C191" s="19"/>
      <c r="D191" s="10"/>
      <c r="E191" s="36"/>
      <c r="F191" s="17"/>
      <c r="H191" s="19"/>
      <c r="I191" s="10"/>
      <c r="J191" s="10"/>
      <c r="K191" s="19"/>
      <c r="L191" s="14"/>
      <c r="M191" s="14"/>
    </row>
    <row r="192" spans="3:13" s="2" customFormat="1" ht="15.75">
      <c r="C192" s="19"/>
      <c r="D192" s="10"/>
      <c r="E192" s="36"/>
      <c r="F192" s="17"/>
      <c r="H192" s="19"/>
      <c r="I192" s="10"/>
      <c r="J192" s="10"/>
      <c r="K192" s="19"/>
      <c r="L192" s="14"/>
      <c r="M192" s="14"/>
    </row>
    <row r="193" spans="3:13" s="2" customFormat="1" ht="15.75">
      <c r="C193" s="19"/>
      <c r="D193" s="10"/>
      <c r="E193" s="36"/>
      <c r="F193" s="17"/>
      <c r="H193" s="19"/>
      <c r="I193" s="10"/>
      <c r="J193" s="10"/>
      <c r="K193" s="19"/>
      <c r="L193" s="14"/>
      <c r="M193" s="14"/>
    </row>
    <row r="194" spans="3:13" s="2" customFormat="1" ht="15.75">
      <c r="C194" s="19"/>
      <c r="D194" s="10"/>
      <c r="E194" s="36"/>
      <c r="F194" s="17"/>
      <c r="H194" s="19"/>
      <c r="I194" s="10"/>
      <c r="J194" s="10"/>
      <c r="K194" s="19"/>
      <c r="L194" s="14"/>
      <c r="M194" s="14"/>
    </row>
    <row r="195" spans="2:13" s="2" customFormat="1" ht="15.75">
      <c r="B195" s="37"/>
      <c r="C195" s="10"/>
      <c r="D195" s="10"/>
      <c r="E195" s="36"/>
      <c r="F195" s="17"/>
      <c r="H195" s="19"/>
      <c r="I195" s="10"/>
      <c r="J195" s="10"/>
      <c r="K195" s="19"/>
      <c r="L195" s="14"/>
      <c r="M195" s="14"/>
    </row>
    <row r="196" spans="2:13" s="2" customFormat="1" ht="15.75">
      <c r="B196" s="38"/>
      <c r="C196" s="10"/>
      <c r="D196" s="8"/>
      <c r="E196" s="36"/>
      <c r="F196" s="17"/>
      <c r="H196" s="10"/>
      <c r="I196" s="8"/>
      <c r="J196" s="8"/>
      <c r="K196" s="10"/>
      <c r="L196" s="9"/>
      <c r="M196" s="14"/>
    </row>
    <row r="197" spans="2:13" s="2" customFormat="1" ht="15.75">
      <c r="B197" s="39"/>
      <c r="C197" s="10"/>
      <c r="D197" s="8"/>
      <c r="E197" s="36"/>
      <c r="F197" s="17"/>
      <c r="H197" s="10"/>
      <c r="I197" s="8"/>
      <c r="J197" s="8"/>
      <c r="K197" s="10"/>
      <c r="L197" s="9"/>
      <c r="M197" s="14"/>
    </row>
    <row r="198" spans="2:13" s="2" customFormat="1" ht="15.75">
      <c r="B198" s="39"/>
      <c r="C198" s="10"/>
      <c r="D198" s="8"/>
      <c r="E198" s="36"/>
      <c r="F198" s="17"/>
      <c r="H198" s="10"/>
      <c r="I198" s="8"/>
      <c r="J198" s="8"/>
      <c r="K198" s="10"/>
      <c r="L198" s="9"/>
      <c r="M198" s="14"/>
    </row>
    <row r="199" spans="2:13" s="2" customFormat="1" ht="15.75">
      <c r="B199" s="40"/>
      <c r="C199" s="11"/>
      <c r="D199" s="10"/>
      <c r="E199" s="36"/>
      <c r="F199" s="20"/>
      <c r="H199" s="10"/>
      <c r="I199" s="10"/>
      <c r="J199" s="10"/>
      <c r="K199" s="10"/>
      <c r="L199" s="10"/>
      <c r="M199" s="20"/>
    </row>
    <row r="200" spans="2:13" s="2" customFormat="1" ht="15.75" customHeight="1">
      <c r="B200" s="11"/>
      <c r="C200" s="13"/>
      <c r="D200" s="11"/>
      <c r="E200" s="36"/>
      <c r="F200" s="17"/>
      <c r="H200" s="11"/>
      <c r="I200" s="11"/>
      <c r="J200" s="11"/>
      <c r="K200" s="11"/>
      <c r="L200" s="11"/>
      <c r="M200" s="11"/>
    </row>
    <row r="201" spans="2:13" s="2" customFormat="1" ht="15.75">
      <c r="B201" s="35"/>
      <c r="C201" s="13"/>
      <c r="D201" s="12"/>
      <c r="E201" s="36"/>
      <c r="F201" s="17"/>
      <c r="H201" s="13"/>
      <c r="I201" s="12"/>
      <c r="J201" s="12"/>
      <c r="K201" s="13"/>
      <c r="L201" s="14"/>
      <c r="M201" s="14"/>
    </row>
    <row r="202" spans="2:13" s="2" customFormat="1" ht="15.75">
      <c r="B202" s="35"/>
      <c r="C202" s="16"/>
      <c r="D202" s="12"/>
      <c r="E202" s="36"/>
      <c r="F202" s="17"/>
      <c r="H202" s="13"/>
      <c r="I202" s="12"/>
      <c r="J202" s="12"/>
      <c r="K202" s="13"/>
      <c r="L202" s="14"/>
      <c r="M202" s="14"/>
    </row>
    <row r="203" spans="2:13" s="2" customFormat="1" ht="15.75">
      <c r="B203" s="34"/>
      <c r="C203" s="16"/>
      <c r="D203" s="15"/>
      <c r="E203" s="36"/>
      <c r="F203" s="17"/>
      <c r="H203" s="16"/>
      <c r="I203" s="15"/>
      <c r="J203" s="15"/>
      <c r="K203" s="16"/>
      <c r="L203" s="17"/>
      <c r="M203" s="17"/>
    </row>
    <row r="204" spans="2:13" s="2" customFormat="1" ht="15.75">
      <c r="B204" s="34"/>
      <c r="C204" s="16"/>
      <c r="D204" s="15"/>
      <c r="E204" s="36"/>
      <c r="F204" s="17"/>
      <c r="H204" s="16"/>
      <c r="I204" s="15"/>
      <c r="J204" s="15"/>
      <c r="K204" s="16"/>
      <c r="L204" s="17"/>
      <c r="M204" s="17"/>
    </row>
    <row r="205" spans="2:13" s="2" customFormat="1" ht="15.75">
      <c r="B205" s="34"/>
      <c r="C205" s="16"/>
      <c r="D205" s="15"/>
      <c r="E205" s="36"/>
      <c r="F205" s="17"/>
      <c r="H205" s="16"/>
      <c r="I205" s="15"/>
      <c r="J205" s="15"/>
      <c r="K205" s="16"/>
      <c r="L205" s="17"/>
      <c r="M205" s="17"/>
    </row>
    <row r="206" spans="2:13" s="2" customFormat="1" ht="15.75">
      <c r="B206" s="34"/>
      <c r="C206" s="16"/>
      <c r="D206" s="15"/>
      <c r="E206" s="36"/>
      <c r="F206" s="17"/>
      <c r="H206" s="16"/>
      <c r="I206" s="15"/>
      <c r="J206" s="15"/>
      <c r="K206" s="16"/>
      <c r="L206" s="17"/>
      <c r="M206" s="17"/>
    </row>
    <row r="207" spans="2:13" s="2" customFormat="1" ht="15.75">
      <c r="B207" s="34"/>
      <c r="C207" s="16"/>
      <c r="D207" s="15"/>
      <c r="E207" s="36"/>
      <c r="F207" s="17"/>
      <c r="H207" s="16"/>
      <c r="I207" s="15"/>
      <c r="J207" s="15"/>
      <c r="K207" s="16"/>
      <c r="L207" s="17"/>
      <c r="M207" s="17"/>
    </row>
    <row r="208" spans="2:13" s="2" customFormat="1" ht="15.75">
      <c r="B208" s="34"/>
      <c r="C208" s="16"/>
      <c r="D208" s="15"/>
      <c r="E208" s="36"/>
      <c r="F208" s="17"/>
      <c r="H208" s="16"/>
      <c r="I208" s="15"/>
      <c r="J208" s="15"/>
      <c r="K208" s="16"/>
      <c r="L208" s="17"/>
      <c r="M208" s="17"/>
    </row>
    <row r="209" spans="2:13" s="2" customFormat="1" ht="15.75">
      <c r="B209" s="34"/>
      <c r="C209" s="16"/>
      <c r="D209" s="15"/>
      <c r="E209" s="36"/>
      <c r="F209" s="17"/>
      <c r="H209" s="16"/>
      <c r="I209" s="15"/>
      <c r="J209" s="15"/>
      <c r="K209" s="16"/>
      <c r="L209" s="17"/>
      <c r="M209" s="17"/>
    </row>
    <row r="210" spans="2:13" s="2" customFormat="1" ht="15.75">
      <c r="B210" s="34"/>
      <c r="C210" s="22"/>
      <c r="D210" s="15"/>
      <c r="E210" s="36"/>
      <c r="F210" s="17"/>
      <c r="H210" s="16"/>
      <c r="I210" s="15"/>
      <c r="J210" s="15"/>
      <c r="K210" s="16"/>
      <c r="L210" s="17"/>
      <c r="M210" s="17"/>
    </row>
    <row r="211" spans="2:13" s="2" customFormat="1" ht="15.75">
      <c r="B211" s="41"/>
      <c r="C211" s="19"/>
      <c r="D211" s="21"/>
      <c r="E211" s="36"/>
      <c r="F211" s="17"/>
      <c r="H211" s="22"/>
      <c r="I211" s="21"/>
      <c r="J211" s="21"/>
      <c r="K211" s="22"/>
      <c r="L211" s="14"/>
      <c r="M211" s="17"/>
    </row>
    <row r="212" spans="3:13" s="2" customFormat="1" ht="15.75">
      <c r="C212" s="19"/>
      <c r="D212" s="10"/>
      <c r="E212" s="36"/>
      <c r="F212" s="17"/>
      <c r="H212" s="19"/>
      <c r="I212" s="10"/>
      <c r="J212" s="10"/>
      <c r="K212" s="19"/>
      <c r="L212" s="14"/>
      <c r="M212" s="17"/>
    </row>
    <row r="213" spans="2:13" s="2" customFormat="1" ht="15.75">
      <c r="B213" s="33"/>
      <c r="C213" s="19"/>
      <c r="D213" s="10"/>
      <c r="E213" s="36"/>
      <c r="F213" s="17"/>
      <c r="H213" s="19"/>
      <c r="I213" s="10"/>
      <c r="J213" s="10"/>
      <c r="K213" s="19"/>
      <c r="L213" s="14"/>
      <c r="M213" s="17"/>
    </row>
    <row r="214" spans="3:13" s="2" customFormat="1" ht="15.75">
      <c r="C214" s="19"/>
      <c r="D214" s="10"/>
      <c r="E214" s="36"/>
      <c r="F214" s="17"/>
      <c r="H214" s="19"/>
      <c r="I214" s="10"/>
      <c r="J214" s="10"/>
      <c r="K214" s="19"/>
      <c r="L214" s="14"/>
      <c r="M214" s="17"/>
    </row>
    <row r="215" spans="3:13" s="2" customFormat="1" ht="15.75">
      <c r="C215" s="19"/>
      <c r="D215" s="10"/>
      <c r="E215" s="36"/>
      <c r="F215" s="17"/>
      <c r="H215" s="19"/>
      <c r="I215" s="10"/>
      <c r="J215" s="10"/>
      <c r="K215" s="19"/>
      <c r="L215" s="14"/>
      <c r="M215" s="17"/>
    </row>
    <row r="216" spans="3:13" s="2" customFormat="1" ht="15.75">
      <c r="C216" s="19"/>
      <c r="D216" s="10"/>
      <c r="E216" s="36"/>
      <c r="F216" s="17"/>
      <c r="H216" s="19"/>
      <c r="I216" s="10"/>
      <c r="J216" s="10"/>
      <c r="K216" s="19"/>
      <c r="L216" s="14"/>
      <c r="M216" s="17"/>
    </row>
    <row r="217" spans="3:13" s="2" customFormat="1" ht="15.75">
      <c r="C217" s="19"/>
      <c r="D217" s="10"/>
      <c r="E217" s="36"/>
      <c r="F217" s="17"/>
      <c r="H217" s="19"/>
      <c r="I217" s="10"/>
      <c r="J217" s="10"/>
      <c r="K217" s="19"/>
      <c r="L217" s="14"/>
      <c r="M217" s="17"/>
    </row>
    <row r="218" spans="3:13" s="2" customFormat="1" ht="15.75">
      <c r="C218" s="19"/>
      <c r="D218" s="10"/>
      <c r="E218" s="36"/>
      <c r="F218" s="17"/>
      <c r="H218" s="19"/>
      <c r="I218" s="10"/>
      <c r="J218" s="10"/>
      <c r="K218" s="19"/>
      <c r="L218" s="14"/>
      <c r="M218" s="17"/>
    </row>
    <row r="219" spans="3:13" s="2" customFormat="1" ht="15.75">
      <c r="C219" s="19"/>
      <c r="D219" s="10"/>
      <c r="E219" s="36"/>
      <c r="F219" s="17"/>
      <c r="H219" s="19"/>
      <c r="I219" s="10"/>
      <c r="J219" s="10"/>
      <c r="K219" s="19"/>
      <c r="L219" s="14"/>
      <c r="M219" s="17"/>
    </row>
    <row r="220" spans="3:13" s="2" customFormat="1" ht="15.75">
      <c r="C220" s="19"/>
      <c r="D220" s="10"/>
      <c r="E220" s="36"/>
      <c r="F220" s="17"/>
      <c r="H220" s="19"/>
      <c r="I220" s="10"/>
      <c r="J220" s="10"/>
      <c r="K220" s="19"/>
      <c r="L220" s="14"/>
      <c r="M220" s="17"/>
    </row>
    <row r="221" spans="3:13" s="2" customFormat="1" ht="15.75">
      <c r="C221" s="19"/>
      <c r="D221" s="10"/>
      <c r="E221" s="36"/>
      <c r="F221" s="17"/>
      <c r="H221" s="19"/>
      <c r="I221" s="10"/>
      <c r="J221" s="10"/>
      <c r="K221" s="19"/>
      <c r="L221" s="14"/>
      <c r="M221" s="17"/>
    </row>
    <row r="222" spans="3:13" s="2" customFormat="1" ht="15.75">
      <c r="C222" s="19"/>
      <c r="D222" s="10"/>
      <c r="E222" s="36"/>
      <c r="F222" s="17"/>
      <c r="H222" s="19"/>
      <c r="I222" s="10"/>
      <c r="J222" s="10"/>
      <c r="K222" s="19"/>
      <c r="L222" s="14"/>
      <c r="M222" s="17"/>
    </row>
    <row r="223" spans="3:13" s="2" customFormat="1" ht="15.75">
      <c r="C223" s="19"/>
      <c r="D223" s="10"/>
      <c r="E223" s="36"/>
      <c r="F223" s="17"/>
      <c r="H223" s="19"/>
      <c r="I223" s="10"/>
      <c r="J223" s="10"/>
      <c r="K223" s="19"/>
      <c r="L223" s="14"/>
      <c r="M223" s="17"/>
    </row>
    <row r="224" spans="3:13" s="2" customFormat="1" ht="15.75">
      <c r="C224" s="10"/>
      <c r="D224" s="10"/>
      <c r="E224" s="36"/>
      <c r="F224" s="17"/>
      <c r="H224" s="19"/>
      <c r="I224" s="10"/>
      <c r="J224" s="10"/>
      <c r="K224" s="19"/>
      <c r="L224" s="14"/>
      <c r="M224" s="17"/>
    </row>
    <row r="225" spans="2:13" s="2" customFormat="1" ht="15.75">
      <c r="B225" s="42"/>
      <c r="C225" s="11"/>
      <c r="D225" s="10"/>
      <c r="E225" s="36"/>
      <c r="F225" s="20"/>
      <c r="H225" s="10"/>
      <c r="I225" s="10"/>
      <c r="J225" s="10"/>
      <c r="K225" s="10"/>
      <c r="L225" s="10"/>
      <c r="M225" s="20"/>
    </row>
    <row r="226" spans="2:13" s="2" customFormat="1" ht="15.75" customHeight="1">
      <c r="B226" s="11"/>
      <c r="C226" s="22"/>
      <c r="D226" s="11"/>
      <c r="E226" s="36"/>
      <c r="F226" s="17"/>
      <c r="H226" s="11"/>
      <c r="I226" s="11"/>
      <c r="J226" s="11"/>
      <c r="K226" s="11"/>
      <c r="L226" s="11"/>
      <c r="M226" s="11"/>
    </row>
    <row r="227" spans="2:13" s="2" customFormat="1" ht="15.75">
      <c r="B227" s="41"/>
      <c r="C227" s="19"/>
      <c r="D227" s="21"/>
      <c r="E227" s="36"/>
      <c r="F227" s="17"/>
      <c r="H227" s="22"/>
      <c r="I227" s="21"/>
      <c r="J227" s="21"/>
      <c r="K227" s="22"/>
      <c r="L227" s="14"/>
      <c r="M227" s="17"/>
    </row>
    <row r="228" spans="3:13" s="2" customFormat="1" ht="15.75">
      <c r="C228" s="19"/>
      <c r="D228" s="10"/>
      <c r="E228" s="36"/>
      <c r="F228" s="17"/>
      <c r="H228" s="19"/>
      <c r="I228" s="10"/>
      <c r="J228" s="10"/>
      <c r="K228" s="19"/>
      <c r="L228" s="14"/>
      <c r="M228" s="17"/>
    </row>
    <row r="229" spans="2:13" s="2" customFormat="1" ht="15.75">
      <c r="B229" s="33"/>
      <c r="C229" s="10"/>
      <c r="D229" s="10"/>
      <c r="E229" s="36"/>
      <c r="F229" s="17"/>
      <c r="H229" s="19"/>
      <c r="I229" s="10"/>
      <c r="J229" s="10"/>
      <c r="K229" s="19"/>
      <c r="L229" s="14"/>
      <c r="M229" s="17"/>
    </row>
    <row r="230" spans="2:13" s="2" customFormat="1" ht="15.75">
      <c r="B230" s="43"/>
      <c r="C230" s="11"/>
      <c r="D230" s="10"/>
      <c r="E230" s="36"/>
      <c r="F230" s="20"/>
      <c r="H230" s="10"/>
      <c r="I230" s="10"/>
      <c r="J230" s="10"/>
      <c r="K230" s="10"/>
      <c r="L230" s="10"/>
      <c r="M230" s="20"/>
    </row>
    <row r="231" spans="2:13" s="2" customFormat="1" ht="15.75" customHeight="1">
      <c r="B231" s="11"/>
      <c r="C231" s="13"/>
      <c r="D231" s="11"/>
      <c r="E231" s="36"/>
      <c r="F231" s="17"/>
      <c r="H231" s="11"/>
      <c r="I231" s="11"/>
      <c r="J231" s="11"/>
      <c r="K231" s="11"/>
      <c r="L231" s="11"/>
      <c r="M231" s="11"/>
    </row>
    <row r="232" spans="2:13" s="2" customFormat="1" ht="15.75">
      <c r="B232" s="35"/>
      <c r="C232" s="13"/>
      <c r="D232" s="12"/>
      <c r="E232" s="36"/>
      <c r="F232" s="17"/>
      <c r="H232" s="13"/>
      <c r="I232" s="12"/>
      <c r="J232" s="12"/>
      <c r="K232" s="13"/>
      <c r="L232" s="14"/>
      <c r="M232" s="14"/>
    </row>
    <row r="233" spans="2:13" s="2" customFormat="1" ht="15.75">
      <c r="B233" s="35"/>
      <c r="C233" s="13"/>
      <c r="D233" s="12"/>
      <c r="E233" s="36"/>
      <c r="F233" s="17"/>
      <c r="H233" s="13"/>
      <c r="I233" s="12"/>
      <c r="J233" s="12"/>
      <c r="K233" s="13"/>
      <c r="L233" s="14"/>
      <c r="M233" s="14"/>
    </row>
    <row r="234" spans="2:13" s="2" customFormat="1" ht="15.75">
      <c r="B234" s="35"/>
      <c r="C234" s="16"/>
      <c r="D234" s="12"/>
      <c r="E234" s="36"/>
      <c r="F234" s="17"/>
      <c r="H234" s="13"/>
      <c r="I234" s="12"/>
      <c r="J234" s="12"/>
      <c r="K234" s="13"/>
      <c r="L234" s="14"/>
      <c r="M234" s="14"/>
    </row>
    <row r="235" spans="2:13" s="2" customFormat="1" ht="15.75">
      <c r="B235" s="34"/>
      <c r="C235" s="16"/>
      <c r="D235" s="15"/>
      <c r="E235" s="36"/>
      <c r="F235" s="17"/>
      <c r="H235" s="16"/>
      <c r="I235" s="15"/>
      <c r="J235" s="15"/>
      <c r="K235" s="16"/>
      <c r="L235" s="17"/>
      <c r="M235" s="17"/>
    </row>
    <row r="236" spans="2:13" s="2" customFormat="1" ht="15.75">
      <c r="B236" s="34"/>
      <c r="C236" s="16"/>
      <c r="D236" s="15"/>
      <c r="E236" s="36"/>
      <c r="F236" s="17"/>
      <c r="H236" s="16"/>
      <c r="I236" s="15"/>
      <c r="J236" s="15"/>
      <c r="K236" s="16"/>
      <c r="L236" s="17"/>
      <c r="M236" s="17"/>
    </row>
    <row r="237" spans="2:13" s="2" customFormat="1" ht="15.75">
      <c r="B237" s="34"/>
      <c r="C237" s="16"/>
      <c r="D237" s="15"/>
      <c r="E237" s="36"/>
      <c r="F237" s="17"/>
      <c r="H237" s="16"/>
      <c r="I237" s="15"/>
      <c r="J237" s="15"/>
      <c r="K237" s="16"/>
      <c r="L237" s="17"/>
      <c r="M237" s="17"/>
    </row>
    <row r="238" spans="2:13" s="2" customFormat="1" ht="15.75">
      <c r="B238" s="34"/>
      <c r="C238" s="16"/>
      <c r="D238" s="18"/>
      <c r="E238" s="36"/>
      <c r="F238" s="17"/>
      <c r="H238" s="16"/>
      <c r="I238" s="18"/>
      <c r="J238" s="18"/>
      <c r="K238" s="16"/>
      <c r="L238" s="17"/>
      <c r="M238" s="17"/>
    </row>
    <row r="239" spans="2:13" s="2" customFormat="1" ht="15.75">
      <c r="B239" s="34"/>
      <c r="C239" s="16"/>
      <c r="D239" s="18"/>
      <c r="E239" s="36"/>
      <c r="F239" s="17"/>
      <c r="H239" s="16"/>
      <c r="I239" s="18"/>
      <c r="J239" s="18"/>
      <c r="K239" s="16"/>
      <c r="L239" s="17"/>
      <c r="M239" s="17"/>
    </row>
    <row r="240" spans="2:13" s="2" customFormat="1" ht="15.75">
      <c r="B240" s="34"/>
      <c r="C240" s="16"/>
      <c r="D240" s="15"/>
      <c r="E240" s="36"/>
      <c r="F240" s="17"/>
      <c r="H240" s="16"/>
      <c r="I240" s="15"/>
      <c r="J240" s="15"/>
      <c r="K240" s="16"/>
      <c r="L240" s="17"/>
      <c r="M240" s="17"/>
    </row>
    <row r="241" spans="2:13" s="2" customFormat="1" ht="15.75">
      <c r="B241" s="34"/>
      <c r="C241" s="16"/>
      <c r="D241" s="15"/>
      <c r="E241" s="36"/>
      <c r="F241" s="17"/>
      <c r="H241" s="16"/>
      <c r="I241" s="15"/>
      <c r="J241" s="15"/>
      <c r="K241" s="16"/>
      <c r="L241" s="17"/>
      <c r="M241" s="17"/>
    </row>
    <row r="242" spans="2:13" s="2" customFormat="1" ht="15.75">
      <c r="B242" s="34"/>
      <c r="C242" s="16"/>
      <c r="D242" s="15"/>
      <c r="E242" s="36"/>
      <c r="F242" s="17"/>
      <c r="H242" s="16"/>
      <c r="I242" s="15"/>
      <c r="J242" s="15"/>
      <c r="K242" s="16"/>
      <c r="L242" s="17"/>
      <c r="M242" s="17"/>
    </row>
    <row r="243" spans="2:13" s="2" customFormat="1" ht="15.75">
      <c r="B243" s="34"/>
      <c r="C243" s="16"/>
      <c r="D243" s="15"/>
      <c r="E243" s="36"/>
      <c r="F243" s="17"/>
      <c r="H243" s="16"/>
      <c r="I243" s="15"/>
      <c r="J243" s="15"/>
      <c r="K243" s="16"/>
      <c r="L243" s="17"/>
      <c r="M243" s="17"/>
    </row>
    <row r="244" spans="2:13" s="2" customFormat="1" ht="15.75">
      <c r="B244" s="34"/>
      <c r="C244" s="16"/>
      <c r="D244" s="15"/>
      <c r="E244" s="36"/>
      <c r="F244" s="17"/>
      <c r="H244" s="16"/>
      <c r="I244" s="15"/>
      <c r="J244" s="15"/>
      <c r="K244" s="16"/>
      <c r="L244" s="17"/>
      <c r="M244" s="17"/>
    </row>
    <row r="245" spans="2:13" s="2" customFormat="1" ht="15.75">
      <c r="B245" s="34"/>
      <c r="C245" s="16"/>
      <c r="D245" s="15"/>
      <c r="E245" s="36"/>
      <c r="F245" s="17"/>
      <c r="H245" s="16"/>
      <c r="I245" s="15"/>
      <c r="J245" s="15"/>
      <c r="K245" s="16"/>
      <c r="L245" s="17"/>
      <c r="M245" s="17"/>
    </row>
    <row r="246" spans="2:13" s="2" customFormat="1" ht="15.75">
      <c r="B246" s="34"/>
      <c r="C246" s="22"/>
      <c r="D246" s="15"/>
      <c r="E246" s="36"/>
      <c r="F246" s="17"/>
      <c r="H246" s="16"/>
      <c r="I246" s="15"/>
      <c r="J246" s="15"/>
      <c r="K246" s="16"/>
      <c r="L246" s="17"/>
      <c r="M246" s="17"/>
    </row>
    <row r="247" spans="2:13" s="2" customFormat="1" ht="15.75">
      <c r="B247" s="41"/>
      <c r="C247" s="19"/>
      <c r="D247" s="21"/>
      <c r="E247" s="36"/>
      <c r="F247" s="17"/>
      <c r="H247" s="22"/>
      <c r="I247" s="21"/>
      <c r="J247" s="21"/>
      <c r="K247" s="22"/>
      <c r="L247" s="14"/>
      <c r="M247" s="17"/>
    </row>
    <row r="248" spans="3:13" s="2" customFormat="1" ht="15.75">
      <c r="C248" s="19"/>
      <c r="D248" s="10"/>
      <c r="E248" s="36"/>
      <c r="F248" s="17"/>
      <c r="H248" s="19"/>
      <c r="I248" s="10"/>
      <c r="J248" s="10"/>
      <c r="K248" s="19"/>
      <c r="L248" s="14"/>
      <c r="M248" s="17"/>
    </row>
    <row r="249" spans="2:13" s="2" customFormat="1" ht="15.75">
      <c r="B249" s="33"/>
      <c r="C249" s="19"/>
      <c r="D249" s="10"/>
      <c r="E249" s="36"/>
      <c r="F249" s="17"/>
      <c r="H249" s="19"/>
      <c r="I249" s="10"/>
      <c r="J249" s="10"/>
      <c r="K249" s="19"/>
      <c r="L249" s="14"/>
      <c r="M249" s="17"/>
    </row>
    <row r="250" spans="3:13" s="2" customFormat="1" ht="15.75">
      <c r="C250" s="19"/>
      <c r="D250" s="10"/>
      <c r="E250" s="36"/>
      <c r="F250" s="17"/>
      <c r="H250" s="19"/>
      <c r="I250" s="10"/>
      <c r="J250" s="10"/>
      <c r="K250" s="19"/>
      <c r="L250" s="14"/>
      <c r="M250" s="17"/>
    </row>
    <row r="251" spans="3:13" s="2" customFormat="1" ht="15.75">
      <c r="C251" s="19"/>
      <c r="D251" s="10"/>
      <c r="E251" s="36"/>
      <c r="F251" s="17"/>
      <c r="H251" s="19"/>
      <c r="I251" s="10"/>
      <c r="J251" s="10"/>
      <c r="K251" s="19"/>
      <c r="L251" s="14"/>
      <c r="M251" s="17"/>
    </row>
    <row r="252" spans="3:13" s="2" customFormat="1" ht="15.75">
      <c r="C252" s="19"/>
      <c r="D252" s="10"/>
      <c r="E252" s="36"/>
      <c r="F252" s="17"/>
      <c r="H252" s="19"/>
      <c r="I252" s="10"/>
      <c r="J252" s="10"/>
      <c r="K252" s="19"/>
      <c r="L252" s="14"/>
      <c r="M252" s="17"/>
    </row>
    <row r="253" spans="3:13" s="2" customFormat="1" ht="15.75">
      <c r="C253" s="19"/>
      <c r="D253" s="10"/>
      <c r="E253" s="36"/>
      <c r="F253" s="17"/>
      <c r="H253" s="19"/>
      <c r="I253" s="10"/>
      <c r="J253" s="10"/>
      <c r="K253" s="19"/>
      <c r="L253" s="14"/>
      <c r="M253" s="17"/>
    </row>
    <row r="254" spans="3:13" s="2" customFormat="1" ht="15.75">
      <c r="C254" s="19"/>
      <c r="D254" s="10"/>
      <c r="E254" s="36"/>
      <c r="F254" s="17"/>
      <c r="H254" s="19"/>
      <c r="I254" s="10"/>
      <c r="J254" s="10"/>
      <c r="K254" s="19"/>
      <c r="L254" s="14"/>
      <c r="M254" s="17"/>
    </row>
    <row r="255" spans="3:13" s="2" customFormat="1" ht="15.75">
      <c r="C255" s="19"/>
      <c r="D255" s="10"/>
      <c r="E255" s="36"/>
      <c r="F255" s="17"/>
      <c r="H255" s="19"/>
      <c r="I255" s="10"/>
      <c r="J255" s="10"/>
      <c r="K255" s="19"/>
      <c r="L255" s="14"/>
      <c r="M255" s="17"/>
    </row>
    <row r="256" spans="3:13" s="2" customFormat="1" ht="15.75">
      <c r="C256" s="19"/>
      <c r="D256" s="10"/>
      <c r="E256" s="36"/>
      <c r="F256" s="17"/>
      <c r="H256" s="19"/>
      <c r="I256" s="10"/>
      <c r="J256" s="10"/>
      <c r="K256" s="19"/>
      <c r="L256" s="14"/>
      <c r="M256" s="17"/>
    </row>
    <row r="257" spans="2:13" s="2" customFormat="1" ht="15.75">
      <c r="B257" s="37"/>
      <c r="C257" s="19"/>
      <c r="D257" s="10"/>
      <c r="E257" s="36"/>
      <c r="F257" s="17"/>
      <c r="H257" s="19"/>
      <c r="I257" s="10"/>
      <c r="J257" s="10"/>
      <c r="K257" s="19"/>
      <c r="L257" s="14"/>
      <c r="M257" s="17"/>
    </row>
    <row r="258" spans="2:13" s="2" customFormat="1" ht="15.75">
      <c r="B258" s="37"/>
      <c r="C258" s="19"/>
      <c r="D258" s="10"/>
      <c r="E258" s="36"/>
      <c r="F258" s="17"/>
      <c r="H258" s="19"/>
      <c r="I258" s="10"/>
      <c r="J258" s="10"/>
      <c r="K258" s="19"/>
      <c r="L258" s="14"/>
      <c r="M258" s="17"/>
    </row>
    <row r="259" spans="2:13" s="2" customFormat="1" ht="15.75">
      <c r="B259" s="37"/>
      <c r="C259" s="19"/>
      <c r="D259" s="10"/>
      <c r="E259" s="36"/>
      <c r="F259" s="17"/>
      <c r="H259" s="19"/>
      <c r="I259" s="10"/>
      <c r="J259" s="10"/>
      <c r="K259" s="19"/>
      <c r="L259" s="14"/>
      <c r="M259" s="17"/>
    </row>
    <row r="260" spans="2:13" s="2" customFormat="1" ht="15.75">
      <c r="B260" s="37"/>
      <c r="C260" s="19"/>
      <c r="D260" s="10"/>
      <c r="E260" s="36"/>
      <c r="F260" s="17"/>
      <c r="H260" s="19"/>
      <c r="I260" s="10"/>
      <c r="J260" s="10"/>
      <c r="K260" s="19"/>
      <c r="L260" s="14"/>
      <c r="M260" s="17"/>
    </row>
    <row r="261" spans="2:13" s="2" customFormat="1" ht="15.75">
      <c r="B261" s="37"/>
      <c r="C261" s="19"/>
      <c r="D261" s="10"/>
      <c r="E261" s="36"/>
      <c r="F261" s="17"/>
      <c r="H261" s="19"/>
      <c r="I261" s="10"/>
      <c r="J261" s="10"/>
      <c r="K261" s="19"/>
      <c r="L261" s="14"/>
      <c r="M261" s="17"/>
    </row>
    <row r="262" spans="2:13" s="2" customFormat="1" ht="15.75">
      <c r="B262" s="37"/>
      <c r="C262" s="19"/>
      <c r="D262" s="10"/>
      <c r="E262" s="36"/>
      <c r="F262" s="17"/>
      <c r="H262" s="19"/>
      <c r="I262" s="10"/>
      <c r="J262" s="10"/>
      <c r="K262" s="19"/>
      <c r="L262" s="14"/>
      <c r="M262" s="17"/>
    </row>
    <row r="263" spans="2:13" s="2" customFormat="1" ht="15.75">
      <c r="B263" s="37"/>
      <c r="C263" s="19"/>
      <c r="D263" s="10"/>
      <c r="E263" s="36"/>
      <c r="F263" s="17"/>
      <c r="H263" s="19"/>
      <c r="I263" s="10"/>
      <c r="J263" s="10"/>
      <c r="K263" s="19"/>
      <c r="L263" s="14"/>
      <c r="M263" s="17"/>
    </row>
    <row r="264" spans="2:13" s="2" customFormat="1" ht="15.75">
      <c r="B264" s="37"/>
      <c r="C264" s="19"/>
      <c r="D264" s="10"/>
      <c r="E264" s="36"/>
      <c r="F264" s="17"/>
      <c r="H264" s="19"/>
      <c r="I264" s="10"/>
      <c r="J264" s="10"/>
      <c r="K264" s="19"/>
      <c r="L264" s="14"/>
      <c r="M264" s="17"/>
    </row>
    <row r="265" spans="2:13" s="2" customFormat="1" ht="15.75">
      <c r="B265" s="37"/>
      <c r="C265" s="19"/>
      <c r="D265" s="10"/>
      <c r="E265" s="36"/>
      <c r="F265" s="17"/>
      <c r="H265" s="19"/>
      <c r="I265" s="10"/>
      <c r="J265" s="10"/>
      <c r="K265" s="19"/>
      <c r="L265" s="14"/>
      <c r="M265" s="17"/>
    </row>
    <row r="266" spans="2:13" s="2" customFormat="1" ht="15.75">
      <c r="B266" s="37"/>
      <c r="C266" s="19"/>
      <c r="D266" s="10"/>
      <c r="E266" s="36"/>
      <c r="F266" s="17"/>
      <c r="H266" s="19"/>
      <c r="I266" s="10"/>
      <c r="J266" s="10"/>
      <c r="K266" s="19"/>
      <c r="L266" s="14"/>
      <c r="M266" s="17"/>
    </row>
    <row r="267" spans="2:13" s="2" customFormat="1" ht="15.75">
      <c r="B267" s="37"/>
      <c r="C267" s="19"/>
      <c r="D267" s="10"/>
      <c r="E267" s="36"/>
      <c r="F267" s="17"/>
      <c r="H267" s="19"/>
      <c r="I267" s="10"/>
      <c r="J267" s="10"/>
      <c r="K267" s="19"/>
      <c r="L267" s="14"/>
      <c r="M267" s="17"/>
    </row>
    <row r="268" spans="2:13" s="2" customFormat="1" ht="15.75">
      <c r="B268" s="37"/>
      <c r="C268" s="19"/>
      <c r="D268" s="10"/>
      <c r="E268" s="36"/>
      <c r="F268" s="17"/>
      <c r="H268" s="19"/>
      <c r="I268" s="10"/>
      <c r="J268" s="10"/>
      <c r="K268" s="19"/>
      <c r="L268" s="14"/>
      <c r="M268" s="17"/>
    </row>
    <row r="269" spans="2:13" s="2" customFormat="1" ht="15.75">
      <c r="B269" s="37"/>
      <c r="C269" s="10"/>
      <c r="D269" s="10"/>
      <c r="E269" s="36"/>
      <c r="F269" s="17"/>
      <c r="H269" s="19"/>
      <c r="I269" s="10"/>
      <c r="J269" s="10"/>
      <c r="K269" s="19"/>
      <c r="L269" s="14"/>
      <c r="M269" s="17"/>
    </row>
    <row r="270" spans="2:13" s="2" customFormat="1" ht="15.75">
      <c r="B270" s="40"/>
      <c r="C270" s="11"/>
      <c r="D270" s="10"/>
      <c r="E270" s="36"/>
      <c r="F270" s="20"/>
      <c r="H270" s="10"/>
      <c r="I270" s="10"/>
      <c r="J270" s="10"/>
      <c r="K270" s="10"/>
      <c r="L270" s="10"/>
      <c r="M270" s="20"/>
    </row>
    <row r="271" spans="2:13" s="2" customFormat="1" ht="15.75" customHeight="1">
      <c r="B271" s="11"/>
      <c r="C271" s="16"/>
      <c r="D271" s="11"/>
      <c r="E271" s="36"/>
      <c r="F271" s="17"/>
      <c r="H271" s="11"/>
      <c r="I271" s="11"/>
      <c r="J271" s="11"/>
      <c r="K271" s="11"/>
      <c r="L271" s="11"/>
      <c r="M271" s="11"/>
    </row>
    <row r="272" spans="2:13" s="2" customFormat="1" ht="15.75">
      <c r="B272" s="34"/>
      <c r="C272" s="16"/>
      <c r="D272" s="15"/>
      <c r="E272" s="36"/>
      <c r="F272" s="17"/>
      <c r="H272" s="16"/>
      <c r="I272" s="15"/>
      <c r="J272" s="15"/>
      <c r="K272" s="16"/>
      <c r="L272" s="17"/>
      <c r="M272" s="17"/>
    </row>
    <row r="273" spans="2:13" s="2" customFormat="1" ht="15.75">
      <c r="B273" s="34"/>
      <c r="C273" s="16"/>
      <c r="D273" s="15"/>
      <c r="E273" s="36"/>
      <c r="F273" s="17"/>
      <c r="H273" s="16"/>
      <c r="I273" s="15"/>
      <c r="J273" s="15"/>
      <c r="K273" s="16"/>
      <c r="L273" s="17"/>
      <c r="M273" s="17"/>
    </row>
    <row r="274" spans="2:13" s="2" customFormat="1" ht="15.75">
      <c r="B274" s="34"/>
      <c r="C274" s="16"/>
      <c r="D274" s="15"/>
      <c r="E274" s="36"/>
      <c r="F274" s="17"/>
      <c r="H274" s="16"/>
      <c r="I274" s="15"/>
      <c r="J274" s="15"/>
      <c r="K274" s="16"/>
      <c r="L274" s="17"/>
      <c r="M274" s="17"/>
    </row>
    <row r="275" spans="2:13" s="2" customFormat="1" ht="15.75">
      <c r="B275" s="34"/>
      <c r="C275" s="16"/>
      <c r="D275" s="18"/>
      <c r="E275" s="44"/>
      <c r="F275" s="17"/>
      <c r="H275" s="16"/>
      <c r="I275" s="18"/>
      <c r="J275" s="18"/>
      <c r="K275" s="16"/>
      <c r="L275" s="17"/>
      <c r="M275" s="17"/>
    </row>
    <row r="276" spans="2:13" s="2" customFormat="1" ht="15.75">
      <c r="B276" s="34"/>
      <c r="C276" s="16"/>
      <c r="D276" s="18"/>
      <c r="E276" s="44"/>
      <c r="F276" s="17"/>
      <c r="H276" s="16"/>
      <c r="I276" s="18"/>
      <c r="J276" s="18"/>
      <c r="K276" s="16"/>
      <c r="L276" s="17"/>
      <c r="M276" s="17"/>
    </row>
    <row r="277" spans="2:13" s="2" customFormat="1" ht="15.75">
      <c r="B277" s="34"/>
      <c r="C277" s="16"/>
      <c r="D277" s="15"/>
      <c r="E277" s="17"/>
      <c r="F277" s="17"/>
      <c r="H277" s="16"/>
      <c r="I277" s="15"/>
      <c r="J277" s="15"/>
      <c r="K277" s="16"/>
      <c r="L277" s="17"/>
      <c r="M277" s="17"/>
    </row>
    <row r="278" spans="2:13" s="2" customFormat="1" ht="15.75">
      <c r="B278" s="34"/>
      <c r="C278" s="16"/>
      <c r="D278" s="15"/>
      <c r="E278" s="44"/>
      <c r="F278" s="17"/>
      <c r="H278" s="16"/>
      <c r="I278" s="15"/>
      <c r="J278" s="15"/>
      <c r="K278" s="16"/>
      <c r="L278" s="17"/>
      <c r="M278" s="17"/>
    </row>
    <row r="279" spans="2:13" s="2" customFormat="1" ht="15.75">
      <c r="B279" s="34"/>
      <c r="C279" s="16"/>
      <c r="D279" s="15"/>
      <c r="E279" s="44"/>
      <c r="F279" s="17"/>
      <c r="H279" s="16"/>
      <c r="I279" s="15"/>
      <c r="J279" s="15"/>
      <c r="K279" s="16"/>
      <c r="L279" s="17"/>
      <c r="M279" s="17"/>
    </row>
    <row r="280" spans="2:13" s="2" customFormat="1" ht="15.75">
      <c r="B280" s="34"/>
      <c r="C280" s="16"/>
      <c r="D280" s="15"/>
      <c r="E280" s="44"/>
      <c r="F280" s="17"/>
      <c r="H280" s="16"/>
      <c r="I280" s="15"/>
      <c r="J280" s="15"/>
      <c r="K280" s="16"/>
      <c r="L280" s="17"/>
      <c r="M280" s="17"/>
    </row>
    <row r="281" spans="2:13" s="2" customFormat="1" ht="15.75">
      <c r="B281" s="34"/>
      <c r="C281" s="16"/>
      <c r="D281" s="15"/>
      <c r="E281" s="44"/>
      <c r="F281" s="17"/>
      <c r="H281" s="16"/>
      <c r="I281" s="15"/>
      <c r="J281" s="15"/>
      <c r="K281" s="16"/>
      <c r="L281" s="17"/>
      <c r="M281" s="17"/>
    </row>
    <row r="282" spans="2:13" s="2" customFormat="1" ht="15.75">
      <c r="B282" s="34"/>
      <c r="C282" s="22"/>
      <c r="D282" s="15"/>
      <c r="E282" s="44"/>
      <c r="F282" s="17"/>
      <c r="H282" s="16"/>
      <c r="I282" s="15"/>
      <c r="J282" s="15"/>
      <c r="K282" s="16"/>
      <c r="L282" s="17"/>
      <c r="M282" s="17"/>
    </row>
    <row r="283" spans="2:13" s="2" customFormat="1" ht="15.75">
      <c r="B283" s="41"/>
      <c r="C283" s="19"/>
      <c r="D283" s="21"/>
      <c r="E283" s="44"/>
      <c r="F283" s="17"/>
      <c r="H283" s="22"/>
      <c r="I283" s="21"/>
      <c r="J283" s="21"/>
      <c r="K283" s="22"/>
      <c r="L283" s="14"/>
      <c r="M283" s="17"/>
    </row>
    <row r="284" spans="2:13" s="2" customFormat="1" ht="15.75">
      <c r="B284" s="41"/>
      <c r="C284" s="19"/>
      <c r="D284" s="10"/>
      <c r="E284" s="44"/>
      <c r="F284" s="17"/>
      <c r="H284" s="19"/>
      <c r="I284" s="10"/>
      <c r="J284" s="10"/>
      <c r="K284" s="19"/>
      <c r="L284" s="14"/>
      <c r="M284" s="17"/>
    </row>
    <row r="285" spans="2:13" s="2" customFormat="1" ht="15.75">
      <c r="B285" s="41"/>
      <c r="C285" s="19"/>
      <c r="D285" s="10"/>
      <c r="E285" s="44"/>
      <c r="F285" s="17"/>
      <c r="H285" s="19"/>
      <c r="I285" s="10"/>
      <c r="J285" s="10"/>
      <c r="K285" s="19"/>
      <c r="L285" s="14"/>
      <c r="M285" s="17"/>
    </row>
    <row r="286" spans="3:13" s="2" customFormat="1" ht="15.75">
      <c r="C286" s="19"/>
      <c r="D286" s="10"/>
      <c r="E286" s="44"/>
      <c r="F286" s="17"/>
      <c r="H286" s="19"/>
      <c r="I286" s="10"/>
      <c r="J286" s="10"/>
      <c r="K286" s="19"/>
      <c r="L286" s="14"/>
      <c r="M286" s="17"/>
    </row>
    <row r="287" spans="3:13" s="2" customFormat="1" ht="15.75">
      <c r="C287" s="19"/>
      <c r="D287" s="10"/>
      <c r="E287" s="44"/>
      <c r="F287" s="17"/>
      <c r="H287" s="19"/>
      <c r="I287" s="10"/>
      <c r="J287" s="10"/>
      <c r="K287" s="19"/>
      <c r="L287" s="14"/>
      <c r="M287" s="17"/>
    </row>
    <row r="288" spans="3:13" s="2" customFormat="1" ht="15.75">
      <c r="C288" s="19"/>
      <c r="D288" s="10"/>
      <c r="E288" s="44"/>
      <c r="F288" s="17"/>
      <c r="H288" s="19"/>
      <c r="I288" s="10"/>
      <c r="J288" s="10"/>
      <c r="K288" s="19"/>
      <c r="L288" s="14"/>
      <c r="M288" s="17"/>
    </row>
    <row r="289" spans="3:13" s="2" customFormat="1" ht="15.75">
      <c r="C289" s="19"/>
      <c r="D289" s="10"/>
      <c r="E289" s="44"/>
      <c r="F289" s="17"/>
      <c r="H289" s="19"/>
      <c r="I289" s="10"/>
      <c r="J289" s="10"/>
      <c r="K289" s="19"/>
      <c r="L289" s="14"/>
      <c r="M289" s="17"/>
    </row>
    <row r="290" spans="3:13" s="2" customFormat="1" ht="15.75">
      <c r="C290" s="19"/>
      <c r="D290" s="10"/>
      <c r="E290" s="44"/>
      <c r="F290" s="17"/>
      <c r="H290" s="19"/>
      <c r="I290" s="10"/>
      <c r="J290" s="10"/>
      <c r="K290" s="19"/>
      <c r="L290" s="14"/>
      <c r="M290" s="17"/>
    </row>
    <row r="291" spans="3:13" s="2" customFormat="1" ht="15.75">
      <c r="C291" s="19"/>
      <c r="D291" s="10"/>
      <c r="E291" s="44"/>
      <c r="F291" s="17"/>
      <c r="H291" s="19"/>
      <c r="I291" s="10"/>
      <c r="J291" s="10"/>
      <c r="K291" s="19"/>
      <c r="L291" s="14"/>
      <c r="M291" s="17"/>
    </row>
    <row r="292" spans="3:13" s="2" customFormat="1" ht="15.75">
      <c r="C292" s="19"/>
      <c r="D292" s="10"/>
      <c r="E292" s="44"/>
      <c r="F292" s="17"/>
      <c r="H292" s="19"/>
      <c r="I292" s="10"/>
      <c r="J292" s="10"/>
      <c r="K292" s="19"/>
      <c r="L292" s="14"/>
      <c r="M292" s="17"/>
    </row>
    <row r="293" spans="3:13" s="2" customFormat="1" ht="15.75">
      <c r="C293" s="19"/>
      <c r="D293" s="10"/>
      <c r="E293" s="44"/>
      <c r="F293" s="17"/>
      <c r="H293" s="19"/>
      <c r="I293" s="10"/>
      <c r="J293" s="10"/>
      <c r="K293" s="19"/>
      <c r="L293" s="14"/>
      <c r="M293" s="17"/>
    </row>
    <row r="294" spans="3:13" s="2" customFormat="1" ht="15.75">
      <c r="C294" s="19"/>
      <c r="D294" s="10"/>
      <c r="E294" s="17"/>
      <c r="F294" s="17"/>
      <c r="H294" s="19"/>
      <c r="I294" s="10"/>
      <c r="J294" s="10"/>
      <c r="K294" s="19"/>
      <c r="L294" s="14"/>
      <c r="M294" s="17"/>
    </row>
    <row r="295" spans="2:13" s="2" customFormat="1" ht="15.75">
      <c r="B295" s="37"/>
      <c r="C295" s="19"/>
      <c r="D295" s="10"/>
      <c r="E295" s="17"/>
      <c r="F295" s="17"/>
      <c r="H295" s="19"/>
      <c r="I295" s="10"/>
      <c r="J295" s="10"/>
      <c r="K295" s="19"/>
      <c r="L295" s="14"/>
      <c r="M295" s="17"/>
    </row>
    <row r="296" spans="2:13" s="2" customFormat="1" ht="15.75">
      <c r="B296" s="37"/>
      <c r="C296" s="19"/>
      <c r="D296" s="10"/>
      <c r="E296" s="17"/>
      <c r="F296" s="17"/>
      <c r="H296" s="19"/>
      <c r="I296" s="10"/>
      <c r="J296" s="10"/>
      <c r="K296" s="19"/>
      <c r="L296" s="14"/>
      <c r="M296" s="17"/>
    </row>
    <row r="297" spans="2:13" s="2" customFormat="1" ht="15.75">
      <c r="B297" s="37"/>
      <c r="C297" s="19"/>
      <c r="D297" s="10"/>
      <c r="E297" s="17"/>
      <c r="F297" s="17"/>
      <c r="H297" s="19"/>
      <c r="I297" s="10"/>
      <c r="J297" s="10"/>
      <c r="K297" s="19"/>
      <c r="L297" s="14"/>
      <c r="M297" s="17"/>
    </row>
    <row r="298" spans="2:13" s="2" customFormat="1" ht="15.75">
      <c r="B298" s="37"/>
      <c r="C298" s="19"/>
      <c r="D298" s="10"/>
      <c r="E298" s="17"/>
      <c r="F298" s="17"/>
      <c r="H298" s="19"/>
      <c r="I298" s="10"/>
      <c r="J298" s="10"/>
      <c r="K298" s="19"/>
      <c r="L298" s="14"/>
      <c r="M298" s="17"/>
    </row>
    <row r="299" spans="2:13" s="2" customFormat="1" ht="15.75">
      <c r="B299" s="37"/>
      <c r="C299" s="19"/>
      <c r="D299" s="10"/>
      <c r="E299" s="17"/>
      <c r="F299" s="17"/>
      <c r="H299" s="19"/>
      <c r="I299" s="10"/>
      <c r="J299" s="10"/>
      <c r="K299" s="19"/>
      <c r="L299" s="14"/>
      <c r="M299" s="17"/>
    </row>
    <row r="300" spans="2:13" s="2" customFormat="1" ht="15.75">
      <c r="B300" s="37"/>
      <c r="C300" s="19"/>
      <c r="D300" s="10"/>
      <c r="E300" s="17"/>
      <c r="F300" s="17"/>
      <c r="H300" s="19"/>
      <c r="I300" s="10"/>
      <c r="J300" s="10"/>
      <c r="K300" s="19"/>
      <c r="L300" s="14"/>
      <c r="M300" s="17"/>
    </row>
    <row r="301" spans="2:13" s="2" customFormat="1" ht="15.75">
      <c r="B301" s="37"/>
      <c r="C301" s="19"/>
      <c r="D301" s="10"/>
      <c r="E301" s="17"/>
      <c r="F301" s="17"/>
      <c r="H301" s="19"/>
      <c r="I301" s="10"/>
      <c r="J301" s="10"/>
      <c r="K301" s="19"/>
      <c r="L301" s="14"/>
      <c r="M301" s="17"/>
    </row>
    <row r="302" spans="2:13" s="2" customFormat="1" ht="15.75">
      <c r="B302" s="37"/>
      <c r="C302" s="19"/>
      <c r="D302" s="10"/>
      <c r="E302" s="17"/>
      <c r="F302" s="17"/>
      <c r="H302" s="19"/>
      <c r="I302" s="10"/>
      <c r="J302" s="10"/>
      <c r="K302" s="19"/>
      <c r="L302" s="14"/>
      <c r="M302" s="17"/>
    </row>
    <row r="303" spans="2:13" s="2" customFormat="1" ht="15.75">
      <c r="B303" s="37"/>
      <c r="C303" s="19"/>
      <c r="D303" s="19"/>
      <c r="E303" s="17"/>
      <c r="F303" s="17"/>
      <c r="H303" s="19"/>
      <c r="I303" s="10"/>
      <c r="J303" s="10"/>
      <c r="K303" s="19"/>
      <c r="L303" s="14"/>
      <c r="M303" s="17"/>
    </row>
    <row r="304" spans="2:13" s="2" customFormat="1" ht="15.75">
      <c r="B304" s="37"/>
      <c r="C304" s="19"/>
      <c r="D304" s="19"/>
      <c r="E304" s="17"/>
      <c r="F304" s="17"/>
      <c r="H304" s="19"/>
      <c r="I304" s="10"/>
      <c r="J304" s="10"/>
      <c r="K304" s="19"/>
      <c r="L304" s="14"/>
      <c r="M304" s="17"/>
    </row>
    <row r="305" spans="2:13" s="2" customFormat="1" ht="15.75">
      <c r="B305" s="37"/>
      <c r="C305" s="26"/>
      <c r="D305" s="19"/>
      <c r="E305" s="17"/>
      <c r="F305" s="17"/>
      <c r="H305" s="19"/>
      <c r="I305" s="10"/>
      <c r="J305" s="10"/>
      <c r="K305" s="19"/>
      <c r="L305" s="14"/>
      <c r="M305" s="17"/>
    </row>
    <row r="306" spans="2:9" s="2" customFormat="1" ht="15.75">
      <c r="B306" s="45"/>
      <c r="C306" s="10"/>
      <c r="D306" s="26"/>
      <c r="E306" s="20"/>
      <c r="F306" s="20"/>
      <c r="H306" s="26"/>
      <c r="I306" s="27"/>
    </row>
    <row r="307" spans="2:9" s="2" customFormat="1" ht="15.75">
      <c r="B307" s="25"/>
      <c r="C307" s="15"/>
      <c r="D307" s="10"/>
      <c r="E307" s="30"/>
      <c r="F307" s="30"/>
      <c r="H307" s="10"/>
      <c r="I307" s="19"/>
    </row>
    <row r="308" spans="2:9" s="2" customFormat="1" ht="15.75">
      <c r="B308" s="46"/>
      <c r="C308" s="15"/>
      <c r="D308" s="15"/>
      <c r="E308" s="17"/>
      <c r="F308" s="17"/>
      <c r="H308" s="15"/>
      <c r="I308" s="16"/>
    </row>
    <row r="309" spans="2:9" s="2" customFormat="1" ht="15.75">
      <c r="B309" s="37"/>
      <c r="C309" s="18"/>
      <c r="D309" s="15"/>
      <c r="E309" s="17"/>
      <c r="F309" s="17"/>
      <c r="H309" s="15"/>
      <c r="I309" s="16"/>
    </row>
    <row r="310" spans="2:9" s="2" customFormat="1" ht="15.75">
      <c r="B310" s="37"/>
      <c r="C310" s="18"/>
      <c r="D310" s="18"/>
      <c r="E310" s="17"/>
      <c r="F310" s="17"/>
      <c r="H310" s="18"/>
      <c r="I310" s="16"/>
    </row>
    <row r="311" spans="2:9" s="2" customFormat="1" ht="15.75">
      <c r="B311" s="37"/>
      <c r="C311" s="15"/>
      <c r="D311" s="18"/>
      <c r="E311" s="17"/>
      <c r="F311" s="17"/>
      <c r="H311" s="18"/>
      <c r="I311" s="16"/>
    </row>
    <row r="312" spans="2:9" s="2" customFormat="1" ht="15.75">
      <c r="B312" s="37"/>
      <c r="C312" s="15"/>
      <c r="D312" s="15"/>
      <c r="E312" s="17"/>
      <c r="F312" s="17"/>
      <c r="H312" s="15"/>
      <c r="I312" s="16"/>
    </row>
    <row r="313" spans="2:9" s="2" customFormat="1" ht="15.75">
      <c r="B313" s="47"/>
      <c r="C313" s="15"/>
      <c r="D313" s="15"/>
      <c r="E313" s="17"/>
      <c r="F313" s="17"/>
      <c r="H313" s="15"/>
      <c r="I313" s="16"/>
    </row>
    <row r="314" spans="2:9" s="2" customFormat="1" ht="15.75">
      <c r="B314" s="47"/>
      <c r="C314" s="15"/>
      <c r="D314" s="15"/>
      <c r="E314" s="17"/>
      <c r="F314" s="17"/>
      <c r="H314" s="15"/>
      <c r="I314" s="16"/>
    </row>
    <row r="315" spans="2:9" s="2" customFormat="1" ht="15.75">
      <c r="B315" s="37"/>
      <c r="C315" s="15"/>
      <c r="D315" s="15"/>
      <c r="E315" s="17"/>
      <c r="F315" s="17"/>
      <c r="H315" s="15"/>
      <c r="I315" s="16"/>
    </row>
    <row r="316" spans="2:9" s="2" customFormat="1" ht="15.75">
      <c r="B316" s="37"/>
      <c r="C316" s="15"/>
      <c r="D316" s="15"/>
      <c r="E316" s="17"/>
      <c r="F316" s="17"/>
      <c r="H316" s="15"/>
      <c r="I316" s="16"/>
    </row>
    <row r="317" spans="2:9" s="2" customFormat="1" ht="15.75">
      <c r="B317" s="37"/>
      <c r="C317" s="15"/>
      <c r="D317" s="15"/>
      <c r="E317" s="17"/>
      <c r="F317" s="17"/>
      <c r="H317" s="15"/>
      <c r="I317" s="16"/>
    </row>
    <row r="318" spans="2:9" s="2" customFormat="1" ht="15.75">
      <c r="B318" s="34"/>
      <c r="C318" s="15"/>
      <c r="D318" s="15"/>
      <c r="E318" s="17"/>
      <c r="F318" s="17"/>
      <c r="H318" s="15"/>
      <c r="I318" s="16"/>
    </row>
    <row r="319" spans="3:9" s="2" customFormat="1" ht="15.75">
      <c r="C319" s="15"/>
      <c r="D319" s="15"/>
      <c r="E319" s="17"/>
      <c r="F319" s="17"/>
      <c r="H319" s="15"/>
      <c r="I319" s="16"/>
    </row>
    <row r="320" spans="2:9" s="2" customFormat="1" ht="15.75">
      <c r="B320" s="37"/>
      <c r="C320" s="15"/>
      <c r="D320" s="15"/>
      <c r="E320" s="17"/>
      <c r="F320" s="17"/>
      <c r="H320" s="15"/>
      <c r="I320" s="16"/>
    </row>
    <row r="321" spans="2:9" s="2" customFormat="1" ht="15.75">
      <c r="B321" s="37"/>
      <c r="C321" s="15"/>
      <c r="D321" s="15"/>
      <c r="E321" s="17"/>
      <c r="F321" s="17"/>
      <c r="H321" s="15"/>
      <c r="I321" s="16"/>
    </row>
    <row r="322" spans="2:9" s="2" customFormat="1" ht="15.75">
      <c r="B322" s="37"/>
      <c r="C322" s="21"/>
      <c r="D322" s="15"/>
      <c r="E322" s="17"/>
      <c r="F322" s="17"/>
      <c r="H322" s="15"/>
      <c r="I322" s="16"/>
    </row>
    <row r="323" spans="2:9" s="2" customFormat="1" ht="15.75">
      <c r="B323" s="37"/>
      <c r="C323" s="10"/>
      <c r="D323" s="21"/>
      <c r="E323" s="14"/>
      <c r="F323" s="17"/>
      <c r="H323" s="21"/>
      <c r="I323" s="22"/>
    </row>
    <row r="324" spans="2:9" s="2" customFormat="1" ht="15.75">
      <c r="B324" s="48"/>
      <c r="C324" s="10"/>
      <c r="D324" s="10"/>
      <c r="E324" s="14"/>
      <c r="F324" s="17"/>
      <c r="H324" s="10"/>
      <c r="I324" s="19"/>
    </row>
    <row r="325" spans="2:9" s="2" customFormat="1" ht="15.75">
      <c r="B325" s="37"/>
      <c r="C325" s="10"/>
      <c r="D325" s="10"/>
      <c r="E325" s="14"/>
      <c r="F325" s="17"/>
      <c r="H325" s="10"/>
      <c r="I325" s="19"/>
    </row>
    <row r="326" spans="2:9" s="2" customFormat="1" ht="15.75">
      <c r="B326" s="37"/>
      <c r="C326" s="10"/>
      <c r="D326" s="10"/>
      <c r="E326" s="14"/>
      <c r="F326" s="17"/>
      <c r="H326" s="10"/>
      <c r="I326" s="19"/>
    </row>
    <row r="327" spans="2:9" s="2" customFormat="1" ht="15.75">
      <c r="B327" s="37"/>
      <c r="C327" s="28"/>
      <c r="D327" s="10"/>
      <c r="E327" s="14"/>
      <c r="F327" s="17"/>
      <c r="H327" s="10"/>
      <c r="I327" s="19"/>
    </row>
    <row r="328" spans="2:9" s="2" customFormat="1" ht="15.75">
      <c r="B328" s="37"/>
      <c r="C328" s="28"/>
      <c r="D328" s="28"/>
      <c r="E328" s="14"/>
      <c r="F328" s="17"/>
      <c r="H328" s="28"/>
      <c r="I328" s="19"/>
    </row>
    <row r="329" spans="2:9" s="2" customFormat="1" ht="15.75">
      <c r="B329" s="37"/>
      <c r="C329" s="28"/>
      <c r="D329" s="28"/>
      <c r="E329" s="14"/>
      <c r="F329" s="17"/>
      <c r="H329" s="28"/>
      <c r="I329" s="19"/>
    </row>
    <row r="330" spans="2:9" s="2" customFormat="1" ht="15.75">
      <c r="B330" s="37"/>
      <c r="C330" s="28"/>
      <c r="D330" s="28"/>
      <c r="E330" s="14"/>
      <c r="F330" s="17"/>
      <c r="H330" s="28"/>
      <c r="I330" s="19"/>
    </row>
    <row r="331" spans="2:9" s="2" customFormat="1" ht="15.75">
      <c r="B331" s="37"/>
      <c r="C331" s="28"/>
      <c r="D331" s="28"/>
      <c r="E331" s="14"/>
      <c r="F331" s="17"/>
      <c r="H331" s="28"/>
      <c r="I331" s="19"/>
    </row>
    <row r="332" spans="2:9" s="2" customFormat="1" ht="15.75">
      <c r="B332" s="37"/>
      <c r="C332" s="21"/>
      <c r="D332" s="28"/>
      <c r="E332" s="14"/>
      <c r="F332" s="17"/>
      <c r="H332" s="28"/>
      <c r="I332" s="19"/>
    </row>
    <row r="333" spans="2:9" s="2" customFormat="1" ht="15.75">
      <c r="B333" s="41"/>
      <c r="C333" s="21"/>
      <c r="D333" s="21"/>
      <c r="E333" s="14"/>
      <c r="F333" s="17"/>
      <c r="H333" s="21"/>
      <c r="I333" s="22"/>
    </row>
    <row r="334" spans="2:9" s="2" customFormat="1" ht="15.75">
      <c r="B334" s="41"/>
      <c r="C334" s="21"/>
      <c r="D334" s="21"/>
      <c r="E334" s="14"/>
      <c r="F334" s="17"/>
      <c r="H334" s="21"/>
      <c r="I334" s="22"/>
    </row>
    <row r="335" spans="2:9" s="2" customFormat="1" ht="15.75" customHeight="1">
      <c r="B335" s="41"/>
      <c r="C335" s="21"/>
      <c r="D335" s="21"/>
      <c r="E335" s="14"/>
      <c r="F335" s="17"/>
      <c r="H335" s="21"/>
      <c r="I335" s="22"/>
    </row>
    <row r="336" spans="2:9" s="2" customFormat="1" ht="15.75" customHeight="1">
      <c r="B336" s="41"/>
      <c r="C336" s="21"/>
      <c r="D336" s="21"/>
      <c r="E336" s="14"/>
      <c r="F336" s="17"/>
      <c r="H336" s="21"/>
      <c r="I336" s="22"/>
    </row>
    <row r="337" spans="2:9" s="2" customFormat="1" ht="15.75">
      <c r="B337" s="41"/>
      <c r="C337" s="10"/>
      <c r="D337" s="21"/>
      <c r="E337" s="14"/>
      <c r="F337" s="17"/>
      <c r="H337" s="21"/>
      <c r="I337" s="22"/>
    </row>
    <row r="338" spans="3:9" s="2" customFormat="1" ht="15.75">
      <c r="C338" s="10"/>
      <c r="D338" s="10"/>
      <c r="E338" s="14"/>
      <c r="F338" s="17"/>
      <c r="H338" s="10"/>
      <c r="I338" s="19"/>
    </row>
    <row r="339" spans="3:9" s="2" customFormat="1" ht="15.75">
      <c r="C339" s="25"/>
      <c r="D339" s="10"/>
      <c r="E339" s="14"/>
      <c r="F339" s="17"/>
      <c r="H339" s="10"/>
      <c r="I339" s="19"/>
    </row>
    <row r="340" spans="2:9" s="2" customFormat="1" ht="15.75">
      <c r="B340" s="25"/>
      <c r="C340" s="25"/>
      <c r="D340" s="25"/>
      <c r="E340" s="25"/>
      <c r="F340" s="31"/>
      <c r="H340" s="25"/>
      <c r="I340" s="24"/>
    </row>
    <row r="341" spans="2:9" s="2" customFormat="1" ht="15.75">
      <c r="B341" s="25"/>
      <c r="C341" s="15"/>
      <c r="D341" s="25"/>
      <c r="E341" s="25"/>
      <c r="F341" s="31"/>
      <c r="H341" s="25"/>
      <c r="I341" s="25"/>
    </row>
    <row r="342" spans="2:9" s="2" customFormat="1" ht="15.75">
      <c r="B342" s="34"/>
      <c r="C342" s="16"/>
      <c r="D342" s="15"/>
      <c r="E342" s="17"/>
      <c r="F342" s="17"/>
      <c r="H342" s="15"/>
      <c r="I342" s="16"/>
    </row>
    <row r="343" spans="2:9" s="2" customFormat="1" ht="15.75">
      <c r="B343" s="34"/>
      <c r="C343" s="16"/>
      <c r="D343" s="15"/>
      <c r="E343" s="17"/>
      <c r="F343" s="17"/>
      <c r="H343" s="15"/>
      <c r="I343" s="16"/>
    </row>
    <row r="344" spans="2:9" s="2" customFormat="1" ht="15.75">
      <c r="B344" s="34"/>
      <c r="C344" s="16"/>
      <c r="D344" s="18"/>
      <c r="E344" s="17"/>
      <c r="F344" s="17"/>
      <c r="H344" s="18"/>
      <c r="I344" s="16"/>
    </row>
    <row r="345" spans="2:9" s="2" customFormat="1" ht="15.75">
      <c r="B345" s="34"/>
      <c r="C345" s="16"/>
      <c r="D345" s="18"/>
      <c r="E345" s="17"/>
      <c r="F345" s="17"/>
      <c r="H345" s="18"/>
      <c r="I345" s="16"/>
    </row>
    <row r="346" spans="2:9" s="2" customFormat="1" ht="15.75">
      <c r="B346" s="34"/>
      <c r="C346" s="16"/>
      <c r="D346" s="18"/>
      <c r="E346" s="17"/>
      <c r="F346" s="17"/>
      <c r="H346" s="18"/>
      <c r="I346" s="16"/>
    </row>
    <row r="347" spans="2:9" s="2" customFormat="1" ht="15.75">
      <c r="B347" s="34"/>
      <c r="C347" s="16"/>
      <c r="D347" s="15"/>
      <c r="E347" s="17"/>
      <c r="F347" s="17"/>
      <c r="H347" s="15"/>
      <c r="I347" s="16"/>
    </row>
    <row r="348" spans="2:9" s="2" customFormat="1" ht="15.75">
      <c r="B348" s="34"/>
      <c r="C348" s="16"/>
      <c r="D348" s="15"/>
      <c r="E348" s="17"/>
      <c r="F348" s="17"/>
      <c r="H348" s="15"/>
      <c r="I348" s="16"/>
    </row>
    <row r="349" spans="2:9" s="2" customFormat="1" ht="15.75">
      <c r="B349" s="34"/>
      <c r="C349" s="16"/>
      <c r="D349" s="15"/>
      <c r="E349" s="17"/>
      <c r="F349" s="17"/>
      <c r="H349" s="15"/>
      <c r="I349" s="16"/>
    </row>
    <row r="350" spans="2:9" s="2" customFormat="1" ht="15.75">
      <c r="B350" s="34"/>
      <c r="C350" s="16"/>
      <c r="D350" s="15"/>
      <c r="E350" s="17"/>
      <c r="F350" s="17"/>
      <c r="H350" s="15"/>
      <c r="I350" s="16"/>
    </row>
    <row r="351" spans="2:9" s="2" customFormat="1" ht="15.75">
      <c r="B351" s="34"/>
      <c r="C351" s="16"/>
      <c r="D351" s="15"/>
      <c r="E351" s="17"/>
      <c r="F351" s="17"/>
      <c r="H351" s="15"/>
      <c r="I351" s="16"/>
    </row>
    <row r="352" spans="2:9" s="2" customFormat="1" ht="15.75">
      <c r="B352" s="34"/>
      <c r="C352" s="16"/>
      <c r="D352" s="15"/>
      <c r="E352" s="17"/>
      <c r="F352" s="17"/>
      <c r="H352" s="15"/>
      <c r="I352" s="16"/>
    </row>
    <row r="353" spans="2:9" s="2" customFormat="1" ht="15.75">
      <c r="B353" s="34"/>
      <c r="C353" s="16"/>
      <c r="D353" s="15"/>
      <c r="E353" s="17"/>
      <c r="F353" s="17"/>
      <c r="H353" s="15"/>
      <c r="I353" s="16"/>
    </row>
    <row r="354" spans="2:9" s="2" customFormat="1" ht="15.75">
      <c r="B354" s="41"/>
      <c r="C354" s="16"/>
      <c r="D354" s="15"/>
      <c r="E354" s="17"/>
      <c r="F354" s="17"/>
      <c r="H354" s="15"/>
      <c r="I354" s="16"/>
    </row>
    <row r="355" spans="3:9" s="2" customFormat="1" ht="15.75">
      <c r="C355" s="22"/>
      <c r="D355" s="21"/>
      <c r="E355" s="14"/>
      <c r="F355" s="17"/>
      <c r="H355" s="21"/>
      <c r="I355" s="22"/>
    </row>
    <row r="356" spans="2:9" s="2" customFormat="1" ht="15.75">
      <c r="B356" s="33"/>
      <c r="C356" s="19"/>
      <c r="D356" s="10"/>
      <c r="E356" s="14"/>
      <c r="F356" s="17"/>
      <c r="H356" s="10"/>
      <c r="I356" s="19"/>
    </row>
    <row r="357" spans="3:9" s="2" customFormat="1" ht="15.75">
      <c r="C357" s="19"/>
      <c r="D357" s="10"/>
      <c r="E357" s="14"/>
      <c r="F357" s="17"/>
      <c r="H357" s="10"/>
      <c r="I357" s="19"/>
    </row>
    <row r="358" spans="3:9" s="2" customFormat="1" ht="15.75">
      <c r="C358" s="19"/>
      <c r="D358" s="10"/>
      <c r="E358" s="14"/>
      <c r="F358" s="17"/>
      <c r="H358" s="10"/>
      <c r="I358" s="19"/>
    </row>
    <row r="359" spans="3:9" s="2" customFormat="1" ht="15.75">
      <c r="C359" s="19"/>
      <c r="D359" s="10"/>
      <c r="E359" s="14"/>
      <c r="F359" s="17"/>
      <c r="H359" s="10"/>
      <c r="I359" s="19"/>
    </row>
    <row r="360" spans="3:9" s="2" customFormat="1" ht="15.75">
      <c r="C360" s="19"/>
      <c r="D360" s="10"/>
      <c r="E360" s="14"/>
      <c r="F360" s="17"/>
      <c r="H360" s="10"/>
      <c r="I360" s="19"/>
    </row>
    <row r="361" spans="3:9" s="2" customFormat="1" ht="15.75">
      <c r="C361" s="19"/>
      <c r="D361" s="10"/>
      <c r="E361" s="14"/>
      <c r="F361" s="17"/>
      <c r="H361" s="10"/>
      <c r="I361" s="19"/>
    </row>
    <row r="362" spans="2:9" s="2" customFormat="1" ht="15.75">
      <c r="B362" s="41"/>
      <c r="C362" s="22"/>
      <c r="D362" s="21"/>
      <c r="E362" s="14"/>
      <c r="F362" s="17"/>
      <c r="H362" s="21"/>
      <c r="I362" s="22"/>
    </row>
    <row r="363" spans="3:9" s="2" customFormat="1" ht="15.75">
      <c r="C363" s="19"/>
      <c r="D363" s="10"/>
      <c r="E363" s="14"/>
      <c r="F363" s="17"/>
      <c r="H363" s="10"/>
      <c r="I363" s="19"/>
    </row>
    <row r="364" spans="3:9" s="2" customFormat="1" ht="15.75">
      <c r="C364" s="19"/>
      <c r="D364" s="10"/>
      <c r="E364" s="14"/>
      <c r="F364" s="17"/>
      <c r="H364" s="10"/>
      <c r="I364" s="19"/>
    </row>
    <row r="365" spans="2:6" s="2" customFormat="1" ht="15.75">
      <c r="B365" s="45"/>
      <c r="C365" s="49"/>
      <c r="D365" s="27"/>
      <c r="E365" s="20"/>
      <c r="F365" s="20"/>
    </row>
    <row r="366" spans="2:6" s="2" customFormat="1" ht="15.75">
      <c r="B366" s="50"/>
      <c r="C366" s="51"/>
      <c r="D366" s="51"/>
      <c r="E366" s="51"/>
      <c r="F366" s="52"/>
    </row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  <row r="394" s="2" customFormat="1" ht="15.75"/>
    <row r="395" s="2" customFormat="1" ht="15.75"/>
    <row r="396" s="2" customFormat="1" ht="15.75"/>
    <row r="397" s="2" customFormat="1" ht="15.75"/>
    <row r="398" s="2" customFormat="1" ht="15.75"/>
    <row r="399" s="2" customFormat="1" ht="15.75"/>
    <row r="400" s="2" customFormat="1" ht="15.75"/>
    <row r="401" s="2" customFormat="1" ht="15.75"/>
    <row r="402" s="2" customFormat="1" ht="15.75"/>
    <row r="403" s="2" customFormat="1" ht="15.75"/>
    <row r="404" s="2" customFormat="1" ht="15.75"/>
    <row r="405" s="2" customFormat="1" ht="15.75"/>
    <row r="406" s="2" customFormat="1" ht="15.75"/>
    <row r="407" s="2" customFormat="1" ht="15.75"/>
    <row r="408" s="2" customFormat="1" ht="15.75"/>
    <row r="409" s="2" customFormat="1" ht="15.75"/>
    <row r="410" s="2" customFormat="1" ht="15.75"/>
    <row r="411" s="2" customFormat="1" ht="15.75"/>
    <row r="412" s="2" customFormat="1" ht="15.75"/>
    <row r="413" s="2" customFormat="1" ht="15.75"/>
    <row r="414" s="2" customFormat="1" ht="15.75"/>
    <row r="415" s="2" customFormat="1" ht="15.75"/>
    <row r="416" s="2" customFormat="1" ht="15.75"/>
    <row r="417" s="2" customFormat="1" ht="15.75"/>
    <row r="418" s="2" customFormat="1" ht="15.75"/>
    <row r="419" s="2" customFormat="1" ht="15.75"/>
    <row r="420" s="2" customFormat="1" ht="15.75"/>
    <row r="421" s="2" customFormat="1" ht="15.75"/>
    <row r="422" s="2" customFormat="1" ht="15.75"/>
    <row r="423" s="2" customFormat="1" ht="15.75"/>
    <row r="424" s="2" customFormat="1" ht="15.75"/>
    <row r="425" s="2" customFormat="1" ht="15.75"/>
    <row r="426" s="2" customFormat="1" ht="15.75"/>
    <row r="427" s="2" customFormat="1" ht="15.75"/>
    <row r="428" s="2" customFormat="1" ht="15.75"/>
    <row r="429" s="2" customFormat="1" ht="15.75"/>
    <row r="430" s="2" customFormat="1" ht="15.75"/>
    <row r="431" s="2" customFormat="1" ht="15.75"/>
    <row r="432" s="2" customFormat="1" ht="15.75"/>
    <row r="433" s="2" customFormat="1" ht="15.75"/>
    <row r="434" s="2" customFormat="1" ht="15.75"/>
    <row r="435" s="2" customFormat="1" ht="15.75"/>
    <row r="436" s="2" customFormat="1" ht="15.75"/>
    <row r="437" s="2" customFormat="1" ht="15.75"/>
    <row r="438" s="2" customFormat="1" ht="15.75"/>
    <row r="439" s="2" customFormat="1" ht="15.75"/>
    <row r="440" s="2" customFormat="1" ht="15.75"/>
    <row r="441" s="2" customFormat="1" ht="15.75"/>
    <row r="442" s="2" customFormat="1" ht="15.75"/>
    <row r="443" s="2" customFormat="1" ht="15.75"/>
    <row r="444" s="2" customFormat="1" ht="15.75"/>
    <row r="445" s="2" customFormat="1" ht="15.75"/>
    <row r="446" s="2" customFormat="1" ht="15.75"/>
    <row r="447" s="2" customFormat="1" ht="15.75"/>
    <row r="448" s="2" customFormat="1" ht="15.75"/>
    <row r="449" s="2" customFormat="1" ht="15.75"/>
    <row r="450" s="2" customFormat="1" ht="15.75"/>
    <row r="451" s="2" customFormat="1" ht="15.75"/>
    <row r="452" s="2" customFormat="1" ht="15.75"/>
    <row r="453" s="2" customFormat="1" ht="15.75"/>
    <row r="454" s="2" customFormat="1" ht="15.75"/>
    <row r="455" s="2" customFormat="1" ht="15.75"/>
    <row r="456" s="2" customFormat="1" ht="15.75"/>
    <row r="457" s="2" customFormat="1" ht="15.75"/>
    <row r="458" s="2" customFormat="1" ht="15.75"/>
    <row r="459" s="2" customFormat="1" ht="15.75"/>
    <row r="460" s="2" customFormat="1" ht="15.75"/>
    <row r="461" s="2" customFormat="1" ht="15.75"/>
    <row r="462" s="2" customFormat="1" ht="15.75"/>
    <row r="463" s="2" customFormat="1" ht="15.75"/>
    <row r="464" s="2" customFormat="1" ht="15.75"/>
    <row r="465" s="2" customFormat="1" ht="15.75"/>
    <row r="466" s="2" customFormat="1" ht="15.75"/>
    <row r="467" s="2" customFormat="1" ht="15.75"/>
    <row r="468" s="2" customFormat="1" ht="15.75"/>
    <row r="469" s="2" customFormat="1" ht="15.75"/>
    <row r="470" s="2" customFormat="1" ht="15.75"/>
    <row r="471" s="2" customFormat="1" ht="15.75"/>
    <row r="472" s="2" customFormat="1" ht="15.75"/>
    <row r="473" s="2" customFormat="1" ht="15.75"/>
    <row r="474" s="2" customFormat="1" ht="15.75"/>
    <row r="475" s="2" customFormat="1" ht="15.75"/>
    <row r="476" s="2" customFormat="1" ht="15.75"/>
    <row r="477" s="2" customFormat="1" ht="15.75"/>
    <row r="478" s="2" customFormat="1" ht="15.75"/>
    <row r="479" s="2" customFormat="1" ht="15.75"/>
    <row r="480" s="2" customFormat="1" ht="15.75"/>
    <row r="481" s="2" customFormat="1" ht="15.75"/>
    <row r="482" s="2" customFormat="1" ht="15.75"/>
    <row r="483" s="2" customFormat="1" ht="15.75"/>
    <row r="484" s="2" customFormat="1" ht="15.75"/>
    <row r="485" s="2" customFormat="1" ht="15.75"/>
    <row r="486" s="2" customFormat="1" ht="15.75"/>
    <row r="487" s="2" customFormat="1" ht="15.75"/>
    <row r="488" s="2" customFormat="1" ht="15.75"/>
    <row r="489" s="2" customFormat="1" ht="15.75"/>
    <row r="490" s="2" customFormat="1" ht="15.75"/>
    <row r="491" s="2" customFormat="1" ht="15.75"/>
    <row r="492" s="2" customFormat="1" ht="15.75"/>
    <row r="493" s="2" customFormat="1" ht="15.75"/>
    <row r="494" s="2" customFormat="1" ht="15.75"/>
    <row r="495" s="2" customFormat="1" ht="15.75"/>
    <row r="496" s="2" customFormat="1" ht="15.75"/>
    <row r="497" s="2" customFormat="1" ht="15.75"/>
    <row r="498" s="2" customFormat="1" ht="15.75"/>
    <row r="499" s="2" customFormat="1" ht="15.75"/>
    <row r="500" s="2" customFormat="1" ht="15.75"/>
    <row r="501" s="2" customFormat="1" ht="15.75"/>
    <row r="502" s="2" customFormat="1" ht="15.75"/>
    <row r="503" s="2" customFormat="1" ht="15.75"/>
    <row r="504" s="2" customFormat="1" ht="15.75"/>
    <row r="505" s="2" customFormat="1" ht="15.75"/>
    <row r="506" s="2" customFormat="1" ht="15.75"/>
    <row r="507" s="2" customFormat="1" ht="15.75"/>
    <row r="508" s="2" customFormat="1" ht="15.75"/>
    <row r="509" s="2" customFormat="1" ht="15.75"/>
    <row r="510" s="2" customFormat="1" ht="15.75"/>
    <row r="511" s="2" customFormat="1" ht="15.75"/>
    <row r="512" s="2" customFormat="1" ht="15.75"/>
    <row r="513" s="2" customFormat="1" ht="15.75"/>
    <row r="514" s="2" customFormat="1" ht="15.75"/>
    <row r="515" s="2" customFormat="1" ht="15.75"/>
    <row r="516" s="2" customFormat="1" ht="15.75"/>
    <row r="517" s="2" customFormat="1" ht="15.75"/>
    <row r="518" s="2" customFormat="1" ht="15.75"/>
    <row r="519" s="2" customFormat="1" ht="15.75"/>
    <row r="520" s="2" customFormat="1" ht="15.75"/>
    <row r="521" s="2" customFormat="1" ht="15.75"/>
    <row r="522" s="2" customFormat="1" ht="15.75"/>
    <row r="523" s="2" customFormat="1" ht="15.75"/>
    <row r="524" s="2" customFormat="1" ht="15.75"/>
    <row r="525" s="2" customFormat="1" ht="15.75"/>
    <row r="526" s="2" customFormat="1" ht="15.75"/>
    <row r="527" s="2" customFormat="1" ht="15.75"/>
    <row r="528" s="2" customFormat="1" ht="15.75"/>
    <row r="529" s="2" customFormat="1" ht="15.75"/>
    <row r="530" s="2" customFormat="1" ht="15.75"/>
    <row r="531" s="2" customFormat="1" ht="15.75"/>
    <row r="532" s="2" customFormat="1" ht="15.75"/>
    <row r="533" s="2" customFormat="1" ht="15.75"/>
    <row r="534" s="2" customFormat="1" ht="15.75"/>
    <row r="535" s="2" customFormat="1" ht="15.75"/>
    <row r="536" s="2" customFormat="1" ht="15.75"/>
    <row r="537" s="2" customFormat="1" ht="15.75"/>
    <row r="538" s="2" customFormat="1" ht="15.75"/>
    <row r="539" s="2" customFormat="1" ht="15.75"/>
    <row r="540" s="2" customFormat="1" ht="15.75"/>
    <row r="541" s="2" customFormat="1" ht="15.75"/>
    <row r="542" s="2" customFormat="1" ht="15.75"/>
    <row r="543" s="2" customFormat="1" ht="15.75"/>
    <row r="544" s="2" customFormat="1" ht="15.75"/>
    <row r="545" s="2" customFormat="1" ht="15.75"/>
    <row r="546" s="2" customFormat="1" ht="15.75"/>
    <row r="547" s="2" customFormat="1" ht="15.75"/>
    <row r="548" s="2" customFormat="1" ht="15.75"/>
    <row r="549" s="2" customFormat="1" ht="15.75"/>
    <row r="550" s="2" customFormat="1" ht="15.75"/>
    <row r="551" s="2" customFormat="1" ht="15.75"/>
    <row r="552" s="2" customFormat="1" ht="15.75"/>
    <row r="553" s="2" customFormat="1" ht="15.75"/>
    <row r="554" s="2" customFormat="1" ht="15.75"/>
    <row r="555" s="2" customFormat="1" ht="15.75"/>
    <row r="556" s="2" customFormat="1" ht="15.75"/>
    <row r="557" s="2" customFormat="1" ht="15.75"/>
    <row r="558" s="2" customFormat="1" ht="15.75"/>
    <row r="559" s="2" customFormat="1" ht="15.75"/>
    <row r="560" s="2" customFormat="1" ht="15.75"/>
    <row r="561" s="2" customFormat="1" ht="15.75"/>
    <row r="562" s="2" customFormat="1" ht="15.75"/>
    <row r="563" s="2" customFormat="1" ht="15.75"/>
    <row r="564" s="2" customFormat="1" ht="15.75"/>
    <row r="565" s="2" customFormat="1" ht="15.75"/>
    <row r="566" s="2" customFormat="1" ht="15.75"/>
    <row r="567" s="2" customFormat="1" ht="15.75"/>
    <row r="568" s="2" customFormat="1" ht="15.75"/>
    <row r="569" s="2" customFormat="1" ht="15.75"/>
    <row r="570" s="2" customFormat="1" ht="15.75"/>
    <row r="571" s="2" customFormat="1" ht="15.75"/>
    <row r="572" s="2" customFormat="1" ht="15.75"/>
    <row r="573" s="2" customFormat="1" ht="15.75"/>
    <row r="574" s="2" customFormat="1" ht="15.75"/>
    <row r="575" s="2" customFormat="1" ht="15.75"/>
    <row r="576" s="2" customFormat="1" ht="15.75"/>
    <row r="577" s="2" customFormat="1" ht="15.75"/>
    <row r="578" s="2" customFormat="1" ht="15.75"/>
    <row r="579" s="2" customFormat="1" ht="15.75"/>
    <row r="580" s="2" customFormat="1" ht="15.75"/>
    <row r="581" s="2" customFormat="1" ht="15.75"/>
    <row r="582" s="2" customFormat="1" ht="15.75"/>
  </sheetData>
  <sheetProtection/>
  <mergeCells count="4">
    <mergeCell ref="B2:H2"/>
    <mergeCell ref="B95:H95"/>
    <mergeCell ref="C85:F85"/>
    <mergeCell ref="C153:F153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  <headerFooter>
    <oddHeader>&amp;L&amp;"Times New Roman,Normál"Tiszaújvárosi Humánszolgáltató Központ
3580 Tiszaújváros, Kazinczy út 3.&amp;R&amp;"Times New Roman,Normál"4.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Viszpc15</dc:creator>
  <cp:keywords/>
  <dc:description/>
  <cp:lastModifiedBy>Szilvia Szikszai</cp:lastModifiedBy>
  <cp:lastPrinted>2020-06-15T08:17:33Z</cp:lastPrinted>
  <dcterms:created xsi:type="dcterms:W3CDTF">2008-12-03T07:05:46Z</dcterms:created>
  <dcterms:modified xsi:type="dcterms:W3CDTF">2020-06-15T09:28:22Z</dcterms:modified>
  <cp:category/>
  <cp:version/>
  <cp:contentType/>
  <cp:contentStatus/>
</cp:coreProperties>
</file>