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szikszai\Documents\Beszerzések PH utasítás szerint\2021\Vagyonvédelem\Ajánlatkérés\"/>
    </mc:Choice>
  </mc:AlternateContent>
  <bookViews>
    <workbookView xWindow="0" yWindow="0" windowWidth="28800" windowHeight="11985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N8" i="1"/>
  <c r="N7" i="1"/>
  <c r="M8" i="1"/>
  <c r="M7" i="1"/>
  <c r="L8" i="1"/>
  <c r="L7" i="1"/>
  <c r="K8" i="1"/>
  <c r="K7" i="1"/>
  <c r="J8" i="1"/>
  <c r="J7" i="1"/>
  <c r="I8" i="1"/>
  <c r="I7" i="1"/>
  <c r="H8" i="1"/>
  <c r="H7" i="1"/>
  <c r="G8" i="1"/>
  <c r="G7" i="1"/>
  <c r="F9" i="1"/>
  <c r="F8" i="1"/>
  <c r="F7" i="1"/>
  <c r="E9" i="1"/>
  <c r="E8" i="1"/>
  <c r="E7" i="1"/>
  <c r="D9" i="1"/>
  <c r="D8" i="1"/>
  <c r="D7" i="1"/>
  <c r="C9" i="1"/>
  <c r="C8" i="1"/>
  <c r="C7" i="1"/>
  <c r="B9" i="1"/>
  <c r="B8" i="1"/>
  <c r="B7" i="1"/>
  <c r="L9" i="1" l="1"/>
  <c r="M9" i="1"/>
  <c r="K9" i="1"/>
  <c r="J9" i="1"/>
  <c r="I9" i="1"/>
  <c r="H9" i="1"/>
  <c r="G9" i="1"/>
</calcChain>
</file>

<file path=xl/sharedStrings.xml><?xml version="1.0" encoding="utf-8"?>
<sst xmlns="http://schemas.openxmlformats.org/spreadsheetml/2006/main" count="24" uniqueCount="23">
  <si>
    <t>május</t>
  </si>
  <si>
    <t>június</t>
  </si>
  <si>
    <t>július</t>
  </si>
  <si>
    <t>augusztus</t>
  </si>
  <si>
    <t xml:space="preserve">szeptember </t>
  </si>
  <si>
    <t>október</t>
  </si>
  <si>
    <t>november</t>
  </si>
  <si>
    <t>december</t>
  </si>
  <si>
    <t>január</t>
  </si>
  <si>
    <t>február</t>
  </si>
  <si>
    <t>március</t>
  </si>
  <si>
    <t>április</t>
  </si>
  <si>
    <t>Téli krzísidőszak (óra)</t>
  </si>
  <si>
    <t>Nyári időszak (óra)</t>
  </si>
  <si>
    <t>Mindösszesen (bruttó) költség</t>
  </si>
  <si>
    <t>Hajléktalanellátás intézményei</t>
  </si>
  <si>
    <t>Összes óraszám</t>
  </si>
  <si>
    <t>Nettó költség ….............. Ft/óra * havi összes óraszám</t>
  </si>
  <si>
    <r>
      <t xml:space="preserve">Hétvégi napokon, ünnepnapokon                              nappal 08.00-tól 20.00-ig éjszaka 20.00-tól 08.00-ig      </t>
    </r>
    <r>
      <rPr>
        <b/>
        <u/>
        <sz val="12"/>
        <color theme="1"/>
        <rFont val="Times New Roman"/>
        <family val="1"/>
      </rPr>
      <t>24 óra</t>
    </r>
  </si>
  <si>
    <r>
      <t xml:space="preserve">Munkanapokon éjszaka 18.00-06.00-ig </t>
    </r>
    <r>
      <rPr>
        <b/>
        <u/>
        <sz val="12"/>
        <color theme="1"/>
        <rFont val="Times New Roman"/>
        <family val="1"/>
      </rPr>
      <t>12 óra</t>
    </r>
  </si>
  <si>
    <t>Összesen óraszám januártól decemberig</t>
  </si>
  <si>
    <t>4. számú melléklet</t>
  </si>
  <si>
    <t xml:space="preserve"> Portaszolgálat működtetésének 2022. évi költsége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</si>
</sst>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0" fillId="0" borderId="0" xfId="0" applyNumberFormat="1" applyBorder="1"/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164" fontId="5" fillId="2" borderId="24" xfId="0" applyNumberFormat="1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32" xfId="0" applyFont="1" applyBorder="1" applyAlignment="1">
      <alignment vertical="center"/>
    </xf>
    <xf numFmtId="164" fontId="6" fillId="2" borderId="3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5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33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N10" sqref="N10"/>
    </sheetView>
  </sheetViews>
  <sheetFormatPr defaultRowHeight="15" x14ac:dyDescent="0.25"/>
  <cols>
    <col min="1" max="1" width="51" customWidth="1"/>
    <col min="2" max="14" width="12.7109375" customWidth="1"/>
  </cols>
  <sheetData>
    <row r="1" spans="1:14" ht="15.75" x14ac:dyDescent="0.25">
      <c r="A1" s="53" t="s">
        <v>21</v>
      </c>
    </row>
    <row r="2" spans="1:14" ht="27" customHeight="1" x14ac:dyDescent="0.25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38.25" customHeight="1" x14ac:dyDescent="0.25">
      <c r="A3" s="57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3.5" customHeight="1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27" customHeight="1" thickBot="1" x14ac:dyDescent="0.3">
      <c r="A5" s="61"/>
      <c r="B5" s="68" t="s">
        <v>12</v>
      </c>
      <c r="C5" s="69"/>
      <c r="D5" s="69"/>
      <c r="E5" s="70"/>
      <c r="F5" s="66" t="s">
        <v>13</v>
      </c>
      <c r="G5" s="67"/>
      <c r="H5" s="67"/>
      <c r="I5" s="67"/>
      <c r="J5" s="67"/>
      <c r="K5" s="67"/>
      <c r="L5" s="55" t="s">
        <v>12</v>
      </c>
      <c r="M5" s="56"/>
      <c r="N5" s="64" t="s">
        <v>20</v>
      </c>
    </row>
    <row r="6" spans="1:14" ht="46.5" customHeight="1" thickBot="1" x14ac:dyDescent="0.3">
      <c r="A6" s="62"/>
      <c r="B6" s="28" t="s">
        <v>8</v>
      </c>
      <c r="C6" s="29" t="s">
        <v>9</v>
      </c>
      <c r="D6" s="29" t="s">
        <v>10</v>
      </c>
      <c r="E6" s="30" t="s">
        <v>11</v>
      </c>
      <c r="F6" s="15" t="s">
        <v>0</v>
      </c>
      <c r="G6" s="16" t="s">
        <v>1</v>
      </c>
      <c r="H6" s="16" t="s">
        <v>2</v>
      </c>
      <c r="I6" s="16" t="s">
        <v>3</v>
      </c>
      <c r="J6" s="16" t="s">
        <v>4</v>
      </c>
      <c r="K6" s="19" t="s">
        <v>5</v>
      </c>
      <c r="L6" s="20" t="s">
        <v>6</v>
      </c>
      <c r="M6" s="21" t="s">
        <v>7</v>
      </c>
      <c r="N6" s="65"/>
    </row>
    <row r="7" spans="1:14" ht="62.25" customHeight="1" x14ac:dyDescent="0.25">
      <c r="A7" s="14" t="s">
        <v>19</v>
      </c>
      <c r="B7" s="31">
        <f>21*12</f>
        <v>252</v>
      </c>
      <c r="C7" s="32">
        <f>20*12</f>
        <v>240</v>
      </c>
      <c r="D7" s="32">
        <f>22*12</f>
        <v>264</v>
      </c>
      <c r="E7" s="46">
        <f>19*12</f>
        <v>228</v>
      </c>
      <c r="F7" s="31">
        <f>22*12</f>
        <v>264</v>
      </c>
      <c r="G7" s="32">
        <f>21*12</f>
        <v>252</v>
      </c>
      <c r="H7" s="32">
        <f>21*12</f>
        <v>252</v>
      </c>
      <c r="I7" s="32">
        <f>23*12</f>
        <v>276</v>
      </c>
      <c r="J7" s="32">
        <f>22*12</f>
        <v>264</v>
      </c>
      <c r="K7" s="33">
        <f>21*12</f>
        <v>252</v>
      </c>
      <c r="L7" s="22">
        <f>20*12</f>
        <v>240</v>
      </c>
      <c r="M7" s="23">
        <f>21*12</f>
        <v>252</v>
      </c>
      <c r="N7" s="45">
        <f>SUM(B7:M7)</f>
        <v>3036</v>
      </c>
    </row>
    <row r="8" spans="1:14" ht="63" customHeight="1" thickBot="1" x14ac:dyDescent="0.3">
      <c r="A8" s="40" t="s">
        <v>18</v>
      </c>
      <c r="B8" s="34">
        <f>10*24</f>
        <v>240</v>
      </c>
      <c r="C8" s="35">
        <f>8*24</f>
        <v>192</v>
      </c>
      <c r="D8" s="35">
        <f>9*24</f>
        <v>216</v>
      </c>
      <c r="E8" s="47">
        <f>11*24</f>
        <v>264</v>
      </c>
      <c r="F8" s="34">
        <f>9*24</f>
        <v>216</v>
      </c>
      <c r="G8" s="35">
        <f>9*24</f>
        <v>216</v>
      </c>
      <c r="H8" s="35">
        <f>10*24</f>
        <v>240</v>
      </c>
      <c r="I8" s="35">
        <f>8*24</f>
        <v>192</v>
      </c>
      <c r="J8" s="35">
        <f>8*24</f>
        <v>192</v>
      </c>
      <c r="K8" s="36">
        <f>10*24</f>
        <v>240</v>
      </c>
      <c r="L8" s="37">
        <f>10*24</f>
        <v>240</v>
      </c>
      <c r="M8" s="38">
        <f>10*24</f>
        <v>240</v>
      </c>
      <c r="N8" s="39">
        <f>SUM(B8:M8)</f>
        <v>2688</v>
      </c>
    </row>
    <row r="9" spans="1:14" ht="63" customHeight="1" thickBot="1" x14ac:dyDescent="0.3">
      <c r="A9" s="44" t="s">
        <v>16</v>
      </c>
      <c r="B9" s="15">
        <f>SUM(B7:B8)</f>
        <v>492</v>
      </c>
      <c r="C9" s="16">
        <f>SUM(C7:C8)</f>
        <v>432</v>
      </c>
      <c r="D9" s="16">
        <f>SUM(D7:D8)</f>
        <v>480</v>
      </c>
      <c r="E9" s="48">
        <f>SUM(E7:E8)</f>
        <v>492</v>
      </c>
      <c r="F9" s="15">
        <f>SUM(F7:F8)</f>
        <v>480</v>
      </c>
      <c r="G9" s="16">
        <f t="shared" ref="G9:M9" si="0">SUM(G7:G8)</f>
        <v>468</v>
      </c>
      <c r="H9" s="16">
        <f t="shared" si="0"/>
        <v>492</v>
      </c>
      <c r="I9" s="16">
        <f t="shared" si="0"/>
        <v>468</v>
      </c>
      <c r="J9" s="16">
        <f t="shared" si="0"/>
        <v>456</v>
      </c>
      <c r="K9" s="19">
        <f t="shared" si="0"/>
        <v>492</v>
      </c>
      <c r="L9" s="20">
        <f t="shared" si="0"/>
        <v>480</v>
      </c>
      <c r="M9" s="21">
        <f t="shared" si="0"/>
        <v>492</v>
      </c>
      <c r="N9" s="43">
        <f>SUM(N7:N8)</f>
        <v>5724</v>
      </c>
    </row>
    <row r="10" spans="1:14" ht="30" customHeight="1" thickBot="1" x14ac:dyDescent="0.3">
      <c r="A10" s="41" t="s">
        <v>17</v>
      </c>
      <c r="B10" s="49"/>
      <c r="C10" s="50"/>
      <c r="D10" s="50"/>
      <c r="E10" s="51"/>
      <c r="F10" s="49"/>
      <c r="G10" s="50"/>
      <c r="H10" s="50"/>
      <c r="I10" s="50"/>
      <c r="J10" s="50"/>
      <c r="K10" s="52"/>
      <c r="L10" s="49"/>
      <c r="M10" s="52"/>
      <c r="N10" s="42"/>
    </row>
    <row r="11" spans="1:14" ht="30" customHeight="1" thickBot="1" x14ac:dyDescent="0.3">
      <c r="A11" s="18" t="s">
        <v>14</v>
      </c>
      <c r="B11" s="24"/>
      <c r="C11" s="25"/>
      <c r="D11" s="25"/>
      <c r="E11" s="26"/>
      <c r="F11" s="24"/>
      <c r="G11" s="25"/>
      <c r="H11" s="25"/>
      <c r="I11" s="25"/>
      <c r="J11" s="25"/>
      <c r="K11" s="27"/>
      <c r="L11" s="24"/>
      <c r="M11" s="27"/>
      <c r="N11" s="17"/>
    </row>
    <row r="13" spans="1:14" ht="38.2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9.25" customHeight="1" x14ac:dyDescent="0.25">
      <c r="A15" s="63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60"/>
      <c r="N15" s="2"/>
    </row>
    <row r="16" spans="1:14" ht="24" customHeight="1" x14ac:dyDescent="0.25">
      <c r="A16" s="63"/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  <c r="M16" s="4"/>
      <c r="N16" s="5"/>
    </row>
    <row r="17" spans="1:14" ht="34.5" customHeight="1" x14ac:dyDescent="0.25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  <c r="M17" s="4"/>
      <c r="N17" s="2"/>
    </row>
    <row r="18" spans="1:14" ht="82.5" customHeight="1" x14ac:dyDescent="0.25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  <c r="M18" s="4"/>
      <c r="N18" s="2"/>
    </row>
    <row r="19" spans="1:14" ht="29.25" customHeight="1" x14ac:dyDescent="0.2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  <c r="M19" s="9"/>
      <c r="N19" s="10"/>
    </row>
    <row r="20" spans="1:14" ht="29.25" customHeight="1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</row>
  </sheetData>
  <mergeCells count="11">
    <mergeCell ref="A2:N2"/>
    <mergeCell ref="L5:M5"/>
    <mergeCell ref="A3:N3"/>
    <mergeCell ref="A13:N13"/>
    <mergeCell ref="B15:K15"/>
    <mergeCell ref="L15:M15"/>
    <mergeCell ref="A5:A6"/>
    <mergeCell ref="A15:A16"/>
    <mergeCell ref="N5:N6"/>
    <mergeCell ref="F5:K5"/>
    <mergeCell ref="B5:E5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Bundik</dc:creator>
  <cp:lastModifiedBy>Szilvia Szikszai</cp:lastModifiedBy>
  <cp:lastPrinted>2018-05-11T08:52:03Z</cp:lastPrinted>
  <dcterms:created xsi:type="dcterms:W3CDTF">2018-04-27T07:10:17Z</dcterms:created>
  <dcterms:modified xsi:type="dcterms:W3CDTF">2021-10-25T12:15:04Z</dcterms:modified>
</cp:coreProperties>
</file>