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kozos_doksik\FMK\Szerződések\2022\Pályázat - Nyomvonal\"/>
    </mc:Choice>
  </mc:AlternateContent>
  <xr:revisionPtr revIDLastSave="0" documentId="13_ncr:1_{A837B3A3-EDAA-4FC3-854A-E850242F6444}" xr6:coauthVersionLast="47" xr6:coauthVersionMax="47" xr10:uidLastSave="{00000000-0000-0000-0000-000000000000}"/>
  <bookViews>
    <workbookView xWindow="-120" yWindow="-120" windowWidth="29040" windowHeight="15840" activeTab="1" xr2:uid="{8D36EE95-C5DD-4DA2-A9F3-F193A6439CAA}"/>
  </bookViews>
  <sheets>
    <sheet name="Összesítő" sheetId="1" r:id="rId1"/>
    <sheet name="Anyagköltség" sheetId="2" r:id="rId2"/>
    <sheet name="Munkadíjak" sheetId="3" r:id="rId3"/>
    <sheet name="Egyéb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7" i="2" l="1"/>
  <c r="F7" i="4"/>
  <c r="F8" i="4" l="1"/>
  <c r="F6" i="4"/>
  <c r="F9" i="4" s="1"/>
  <c r="D12" i="1" s="1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2" i="2"/>
  <c r="E18" i="2" l="1"/>
  <c r="B12" i="1" s="1"/>
  <c r="E3" i="3"/>
  <c r="E4" i="3"/>
  <c r="E5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" i="3"/>
  <c r="E21" i="3" l="1"/>
  <c r="C12" i="1" s="1"/>
  <c r="E12" i="1" s="1"/>
  <c r="C14" i="1" l="1"/>
  <c r="C16" i="1" s="1"/>
  <c r="D14" i="1"/>
  <c r="D16" i="1" s="1"/>
  <c r="B14" i="1" l="1"/>
  <c r="E14" i="1" s="1"/>
  <c r="B16" i="1" l="1"/>
  <c r="E16" i="1"/>
</calcChain>
</file>

<file path=xl/sharedStrings.xml><?xml version="1.0" encoding="utf-8"?>
<sst xmlns="http://schemas.openxmlformats.org/spreadsheetml/2006/main" count="107" uniqueCount="71">
  <si>
    <t>Főösszesítő</t>
  </si>
  <si>
    <t xml:space="preserve">Anyagár </t>
  </si>
  <si>
    <t>Munkadíj</t>
  </si>
  <si>
    <t>Összesen</t>
  </si>
  <si>
    <t>Összesen nettó:</t>
  </si>
  <si>
    <t>ÁFA:</t>
  </si>
  <si>
    <t>Mindösszesen:</t>
  </si>
  <si>
    <t>Megnevezés</t>
  </si>
  <si>
    <t>Tervezett mennyiség</t>
  </si>
  <si>
    <t>M. e.</t>
  </si>
  <si>
    <t xml:space="preserve">Egységár </t>
  </si>
  <si>
    <t>db</t>
  </si>
  <si>
    <t>Rúdföldelő 3 m-es Ø20</t>
  </si>
  <si>
    <t>m</t>
  </si>
  <si>
    <t>kg</t>
  </si>
  <si>
    <t>Elszámolási tétel megnevezése</t>
  </si>
  <si>
    <t>Mennyiség</t>
  </si>
  <si>
    <t>ME</t>
  </si>
  <si>
    <t>Egységár</t>
  </si>
  <si>
    <t>Munkadíj:</t>
  </si>
  <si>
    <t>Földkitermelés (I. - IV. osztály)</t>
  </si>
  <si>
    <t>m3</t>
  </si>
  <si>
    <t>Föld és egyéb törmelék elszállítása</t>
  </si>
  <si>
    <t>Beton oszlopalapok készítése</t>
  </si>
  <si>
    <t>Föld visszatöltés tömörítéssel</t>
  </si>
  <si>
    <t>Áramköt. készítése (szerelvényes) (fenn)</t>
  </si>
  <si>
    <t>Rúdföldelő telepítése (3 m-es)</t>
  </si>
  <si>
    <t>Földelési ellenállás mérés</t>
  </si>
  <si>
    <t>Hurokellenállás mérés</t>
  </si>
  <si>
    <t>KRESZ táblák kihelyezése</t>
  </si>
  <si>
    <t>Járulékos, egyéb (a technológiai tételsorral le nem írható) tételek</t>
  </si>
  <si>
    <t>Sorszám</t>
  </si>
  <si>
    <t>A tétel megnevezése (részletes leírása)</t>
  </si>
  <si>
    <t>Tervezett ár</t>
  </si>
  <si>
    <t>1.</t>
  </si>
  <si>
    <t>klt</t>
  </si>
  <si>
    <t>Összesen:</t>
  </si>
  <si>
    <t>Kábeljelző szalag "Erősáramú kábel"</t>
  </si>
  <si>
    <t>Végelzáró beltéri 1 kV KVMB 10-25</t>
  </si>
  <si>
    <t>Védőcső elhelyezése kábelárokban</t>
  </si>
  <si>
    <t>Kábelfektetés árokba, védőcsőbe, I.</t>
  </si>
  <si>
    <t>Műanyag kábeljelző szalag elhelyezése</t>
  </si>
  <si>
    <t>KIF végelzáró szerelése (lenn)</t>
  </si>
  <si>
    <t>KIF kábel üzembe helyezése előtti mérése</t>
  </si>
  <si>
    <t>Kábel erek színjelölése zsugorcsővel</t>
  </si>
  <si>
    <t>Lámpaoszlop állítása (5 &lt; hossz &lt;= 11m )</t>
  </si>
  <si>
    <t>Szerelvénylap beépítés</t>
  </si>
  <si>
    <t>Kábel 1 kV NAYY-J 4×16 RE 0,6/1 kV (Al)</t>
  </si>
  <si>
    <t>SWS6 betonoszlop</t>
  </si>
  <si>
    <t xml:space="preserve">Lámpaoszlop alap </t>
  </si>
  <si>
    <t>Kismegszakító 16A, 4A</t>
  </si>
  <si>
    <t>Kismegszakító doboz Legrand Plexo3</t>
  </si>
  <si>
    <t>FI relé Legrand RX3</t>
  </si>
  <si>
    <t>Elmark PP3006 szekrény</t>
  </si>
  <si>
    <t>KPE 63mm védőcső</t>
  </si>
  <si>
    <t>Szerelőakna ZZ-PE-1W</t>
  </si>
  <si>
    <t>PVT-K-L 40x88/32</t>
  </si>
  <si>
    <t>Térkő felszedés betonfeltörés visszajavítás</t>
  </si>
  <si>
    <t>70m x 0,5m</t>
  </si>
  <si>
    <t>KPE 32mm védőcső</t>
  </si>
  <si>
    <t>Közterületi kamerarendszer nyomvonal bővítés</t>
  </si>
  <si>
    <t>Tervezett nettó költség:</t>
  </si>
  <si>
    <t>2.</t>
  </si>
  <si>
    <t>méter</t>
  </si>
  <si>
    <t>Optikai kábel behúzása kültéren alépítménybe, oszlopra, épületbe</t>
  </si>
  <si>
    <t>Egyéb költség</t>
  </si>
  <si>
    <t>3.</t>
  </si>
  <si>
    <t>Geodézia visszamérés, DWG elkészítése</t>
  </si>
  <si>
    <t>Dokumentáció, ügyintézés, szakfelügyelet</t>
  </si>
  <si>
    <t>Túlfeszültség levezető Legrand 412221</t>
  </si>
  <si>
    <t>Fővezetéki leágazó sorkapocs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</si>
</sst>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#,##0\ &quot;Ft&quot;;\-#,##0\ &quot;Ft&quot;"/>
    <numFmt numFmtId="42" formatCode="_-* #,##0\ &quot;Ft&quot;_-;\-* #,##0\ &quot;Ft&quot;_-;_-* &quot;-&quot;\ &quot;Ft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[$Ft-40E]_-;\-* #,##0\ [$Ft-40E]_-;_-* &quot;-&quot;??\ [$Ft-40E]_-;_-@_-"/>
    <numFmt numFmtId="165" formatCode="#,##0.0"/>
    <numFmt numFmtId="166" formatCode="_-* #,##0\ _F_t_-;\-* #,##0\ _F_t_-;_-* &quot;-&quot;??\ _F_t_-;_-@_-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u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 CE"/>
      <charset val="238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u/>
      <sz val="14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name val="Times New Roman"/>
      <family val="1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81F3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0" fontId="15" fillId="0" borderId="0"/>
    <xf numFmtId="0" fontId="13" fillId="0" borderId="0"/>
  </cellStyleXfs>
  <cellXfs count="71">
    <xf numFmtId="0" fontId="0" fillId="0" borderId="0" xfId="0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Border="1"/>
    <xf numFmtId="9" fontId="0" fillId="0" borderId="1" xfId="3" applyFont="1" applyBorder="1"/>
    <xf numFmtId="164" fontId="6" fillId="0" borderId="1" xfId="0" applyNumberFormat="1" applyFont="1" applyBorder="1"/>
    <xf numFmtId="0" fontId="7" fillId="0" borderId="1" xfId="0" applyFont="1" applyBorder="1" applyAlignment="1">
      <alignment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/>
    </xf>
    <xf numFmtId="43" fontId="7" fillId="3" borderId="1" xfId="1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7" fillId="0" borderId="3" xfId="4" applyFont="1" applyBorder="1" applyAlignment="1">
      <alignment vertical="center" wrapText="1"/>
    </xf>
    <xf numFmtId="165" fontId="7" fillId="4" borderId="3" xfId="4" applyNumberFormat="1" applyFont="1" applyFill="1" applyBorder="1" applyAlignment="1">
      <alignment horizontal="center" vertical="center"/>
    </xf>
    <xf numFmtId="0" fontId="7" fillId="0" borderId="3" xfId="4" applyFont="1" applyBorder="1" applyAlignment="1">
      <alignment horizontal="center" vertical="center"/>
    </xf>
    <xf numFmtId="166" fontId="7" fillId="0" borderId="2" xfId="1" applyNumberFormat="1" applyFont="1" applyFill="1" applyBorder="1" applyAlignment="1" applyProtection="1">
      <alignment vertical="center"/>
    </xf>
    <xf numFmtId="166" fontId="7" fillId="0" borderId="3" xfId="1" applyNumberFormat="1" applyFont="1" applyFill="1" applyBorder="1" applyAlignment="1" applyProtection="1">
      <alignment horizontal="right" vertical="center"/>
    </xf>
    <xf numFmtId="0" fontId="9" fillId="0" borderId="3" xfId="4" applyFont="1" applyBorder="1" applyAlignment="1">
      <alignment vertical="center" wrapText="1"/>
    </xf>
    <xf numFmtId="0" fontId="9" fillId="0" borderId="3" xfId="4" applyFont="1" applyBorder="1" applyAlignment="1">
      <alignment horizontal="center" vertical="center"/>
    </xf>
    <xf numFmtId="0" fontId="13" fillId="0" borderId="4" xfId="1" applyNumberFormat="1" applyFont="1" applyFill="1" applyBorder="1" applyAlignment="1" applyProtection="1">
      <alignment horizontal="center" vertical="center"/>
      <protection locked="0"/>
    </xf>
    <xf numFmtId="0" fontId="13" fillId="0" borderId="4" xfId="1" applyNumberFormat="1" applyFont="1" applyFill="1" applyBorder="1" applyAlignment="1" applyProtection="1">
      <alignment horizontal="center" vertical="center"/>
    </xf>
    <xf numFmtId="166" fontId="13" fillId="0" borderId="5" xfId="1" applyNumberFormat="1" applyFont="1" applyFill="1" applyBorder="1" applyAlignment="1" applyProtection="1">
      <alignment horizontal="right" vertical="center" indent="1"/>
    </xf>
    <xf numFmtId="42" fontId="14" fillId="0" borderId="6" xfId="2" applyNumberFormat="1" applyFont="1" applyBorder="1" applyAlignment="1" applyProtection="1">
      <alignment horizontal="center" vertical="center" wrapText="1"/>
    </xf>
    <xf numFmtId="0" fontId="11" fillId="0" borderId="0" xfId="5" applyFont="1" applyAlignment="1">
      <alignment horizontal="center"/>
    </xf>
    <xf numFmtId="0" fontId="16" fillId="0" borderId="0" xfId="5" applyFont="1"/>
    <xf numFmtId="42" fontId="16" fillId="0" borderId="0" xfId="5" applyNumberFormat="1" applyFont="1"/>
    <xf numFmtId="49" fontId="18" fillId="0" borderId="1" xfId="6" applyNumberFormat="1" applyFont="1" applyBorder="1" applyAlignment="1" applyProtection="1">
      <alignment horizontal="center" vertical="center"/>
      <protection locked="0"/>
    </xf>
    <xf numFmtId="5" fontId="18" fillId="0" borderId="1" xfId="6" applyNumberFormat="1" applyFont="1" applyBorder="1" applyAlignment="1" applyProtection="1">
      <alignment horizontal="right" vertical="center"/>
      <protection locked="0"/>
    </xf>
    <xf numFmtId="49" fontId="12" fillId="0" borderId="1" xfId="6" applyNumberFormat="1" applyFont="1" applyBorder="1" applyAlignment="1" applyProtection="1">
      <alignment horizontal="left" vertical="center" wrapText="1"/>
      <protection locked="0"/>
    </xf>
    <xf numFmtId="0" fontId="7" fillId="0" borderId="8" xfId="4" applyFont="1" applyBorder="1" applyAlignment="1">
      <alignment vertical="center"/>
    </xf>
    <xf numFmtId="165" fontId="7" fillId="4" borderId="8" xfId="4" applyNumberFormat="1" applyFont="1" applyFill="1" applyBorder="1" applyAlignment="1">
      <alignment horizontal="center" vertical="center"/>
    </xf>
    <xf numFmtId="42" fontId="0" fillId="0" borderId="0" xfId="0" applyNumberFormat="1"/>
    <xf numFmtId="0" fontId="18" fillId="0" borderId="1" xfId="5" applyFont="1" applyBorder="1" applyAlignment="1">
      <alignment horizontal="center" vertical="center"/>
    </xf>
    <xf numFmtId="5" fontId="18" fillId="0" borderId="9" xfId="6" applyNumberFormat="1" applyFont="1" applyBorder="1" applyAlignment="1">
      <alignment horizontal="right" vertical="center"/>
    </xf>
    <xf numFmtId="49" fontId="12" fillId="0" borderId="5" xfId="6" applyNumberFormat="1" applyFont="1" applyBorder="1" applyAlignment="1" applyProtection="1">
      <alignment horizontal="left" vertical="center" wrapText="1"/>
      <protection locked="0"/>
    </xf>
    <xf numFmtId="49" fontId="18" fillId="0" borderId="5" xfId="6" applyNumberFormat="1" applyFont="1" applyBorder="1" applyAlignment="1" applyProtection="1">
      <alignment horizontal="center" vertical="center"/>
      <protection locked="0"/>
    </xf>
    <xf numFmtId="0" fontId="18" fillId="0" borderId="5" xfId="5" applyFont="1" applyBorder="1" applyAlignment="1">
      <alignment horizontal="center" vertical="center"/>
    </xf>
    <xf numFmtId="5" fontId="18" fillId="0" borderId="5" xfId="6" applyNumberFormat="1" applyFont="1" applyBorder="1" applyAlignment="1" applyProtection="1">
      <alignment horizontal="right" vertical="center"/>
      <protection locked="0"/>
    </xf>
    <xf numFmtId="5" fontId="18" fillId="0" borderId="12" xfId="6" applyNumberFormat="1" applyFont="1" applyBorder="1" applyAlignment="1">
      <alignment horizontal="right" vertical="center"/>
    </xf>
    <xf numFmtId="49" fontId="17" fillId="0" borderId="13" xfId="6" applyNumberFormat="1" applyFont="1" applyBorder="1" applyAlignment="1">
      <alignment horizontal="center" vertical="center" wrapText="1"/>
    </xf>
    <xf numFmtId="42" fontId="17" fillId="0" borderId="14" xfId="6" applyNumberFormat="1" applyFont="1" applyBorder="1" applyAlignment="1">
      <alignment horizontal="center" vertical="center" wrapText="1"/>
    </xf>
    <xf numFmtId="42" fontId="17" fillId="0" borderId="15" xfId="5" applyNumberFormat="1" applyFont="1" applyBorder="1" applyAlignment="1">
      <alignment horizontal="center" vertical="center" wrapText="1"/>
    </xf>
    <xf numFmtId="49" fontId="17" fillId="0" borderId="14" xfId="6" applyNumberFormat="1" applyFont="1" applyBorder="1" applyAlignment="1">
      <alignment horizontal="center" vertical="center" wrapText="1"/>
    </xf>
    <xf numFmtId="42" fontId="17" fillId="0" borderId="17" xfId="5" applyNumberFormat="1" applyFont="1" applyBorder="1" applyAlignment="1">
      <alignment horizontal="right"/>
    </xf>
    <xf numFmtId="5" fontId="18" fillId="0" borderId="18" xfId="6" applyNumberFormat="1" applyFont="1" applyBorder="1" applyAlignment="1">
      <alignment horizontal="right" vertical="center"/>
    </xf>
    <xf numFmtId="0" fontId="13" fillId="0" borderId="11" xfId="1" applyNumberFormat="1" applyFont="1" applyFill="1" applyBorder="1" applyAlignment="1" applyProtection="1">
      <alignment horizontal="center" vertical="center"/>
      <protection locked="0"/>
    </xf>
    <xf numFmtId="0" fontId="13" fillId="0" borderId="11" xfId="1" applyNumberFormat="1" applyFont="1" applyFill="1" applyBorder="1" applyAlignment="1" applyProtection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42" fontId="12" fillId="0" borderId="14" xfId="2" applyNumberFormat="1" applyFont="1" applyBorder="1" applyAlignment="1" applyProtection="1">
      <alignment horizontal="center" vertical="center" wrapText="1"/>
    </xf>
    <xf numFmtId="0" fontId="12" fillId="0" borderId="15" xfId="4" applyFont="1" applyBorder="1" applyAlignment="1">
      <alignment horizontal="center" vertical="center"/>
    </xf>
    <xf numFmtId="0" fontId="13" fillId="0" borderId="19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13" fillId="0" borderId="20" xfId="1" applyNumberFormat="1" applyFont="1" applyFill="1" applyBorder="1" applyAlignment="1" applyProtection="1">
      <alignment horizontal="center" vertical="center"/>
      <protection locked="0"/>
    </xf>
    <xf numFmtId="0" fontId="13" fillId="0" borderId="20" xfId="1" applyNumberFormat="1" applyFont="1" applyFill="1" applyBorder="1" applyAlignment="1" applyProtection="1">
      <alignment horizontal="center" vertical="center"/>
    </xf>
    <xf numFmtId="166" fontId="13" fillId="0" borderId="7" xfId="1" applyNumberFormat="1" applyFont="1" applyFill="1" applyBorder="1" applyAlignment="1" applyProtection="1">
      <alignment horizontal="right" vertical="center" indent="1"/>
    </xf>
    <xf numFmtId="42" fontId="14" fillId="0" borderId="21" xfId="2" applyNumberFormat="1" applyFont="1" applyBorder="1" applyAlignment="1" applyProtection="1">
      <alignment horizontal="center" vertical="center" wrapText="1"/>
    </xf>
    <xf numFmtId="49" fontId="12" fillId="0" borderId="11" xfId="6" applyNumberFormat="1" applyFont="1" applyBorder="1" applyAlignment="1" applyProtection="1">
      <alignment horizontal="center" vertical="center"/>
      <protection locked="0"/>
    </xf>
    <xf numFmtId="49" fontId="12" fillId="0" borderId="10" xfId="6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0" borderId="0" xfId="5" applyFont="1" applyAlignment="1">
      <alignment horizontal="center"/>
    </xf>
    <xf numFmtId="42" fontId="17" fillId="0" borderId="20" xfId="5" applyNumberFormat="1" applyFont="1" applyBorder="1" applyAlignment="1">
      <alignment horizontal="right"/>
    </xf>
    <xf numFmtId="42" fontId="17" fillId="0" borderId="22" xfId="5" applyNumberFormat="1" applyFont="1" applyBorder="1" applyAlignment="1">
      <alignment horizontal="right"/>
    </xf>
    <xf numFmtId="42" fontId="17" fillId="0" borderId="23" xfId="5" applyNumberFormat="1" applyFont="1" applyBorder="1" applyAlignment="1">
      <alignment horizontal="right"/>
    </xf>
    <xf numFmtId="166" fontId="7" fillId="0" borderId="24" xfId="1" applyNumberFormat="1" applyFont="1" applyFill="1" applyBorder="1" applyAlignment="1" applyProtection="1">
      <alignment horizontal="right" vertical="center"/>
    </xf>
    <xf numFmtId="166" fontId="7" fillId="0" borderId="25" xfId="1" applyNumberFormat="1" applyFont="1" applyFill="1" applyBorder="1" applyAlignment="1" applyProtection="1">
      <alignment horizontal="right" vertical="center"/>
    </xf>
    <xf numFmtId="166" fontId="7" fillId="0" borderId="26" xfId="1" applyNumberFormat="1" applyFont="1" applyFill="1" applyBorder="1" applyAlignment="1" applyProtection="1">
      <alignment horizontal="right" vertical="center"/>
    </xf>
  </cellXfs>
  <cellStyles count="7">
    <cellStyle name="Ezres" xfId="1" builtinId="3"/>
    <cellStyle name="Normál" xfId="0" builtinId="0"/>
    <cellStyle name="Normál 2" xfId="4" xr:uid="{C1591EB9-3919-47E1-9FAF-881E544E5C1B}"/>
    <cellStyle name="Normál_tárgyalásviaémász2" xfId="6" xr:uid="{68315089-88D4-482E-9D4C-739237261F79}"/>
    <cellStyle name="Normál_Viacolor_Felhősi" xfId="5" xr:uid="{681EF299-CCDA-4B72-92B8-8EBC16642B51}"/>
    <cellStyle name="Pénznem" xfId="2" builtinId="4"/>
    <cellStyle name="Százalék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B62A78-01FC-466B-8D8A-B37AF1B0831C}">
  <dimension ref="A1:E16"/>
  <sheetViews>
    <sheetView workbookViewId="0">
      <selection sqref="A1:E16"/>
    </sheetView>
  </sheetViews>
  <sheetFormatPr defaultRowHeight="15" x14ac:dyDescent="0.25"/>
  <cols>
    <col min="1" max="1" width="20.28515625" customWidth="1"/>
    <col min="2" max="2" width="21.85546875" customWidth="1"/>
    <col min="3" max="3" width="21.28515625" customWidth="1"/>
    <col min="4" max="4" width="20.85546875" customWidth="1"/>
    <col min="5" max="5" width="22.28515625" customWidth="1"/>
  </cols>
  <sheetData>
    <row r="1" spans="1:5" ht="23.25" x14ac:dyDescent="0.35">
      <c r="A1" s="61" t="s">
        <v>0</v>
      </c>
      <c r="B1" s="61"/>
      <c r="C1" s="61"/>
      <c r="D1" s="61"/>
      <c r="E1" s="61"/>
    </row>
    <row r="3" spans="1:5" ht="15.75" x14ac:dyDescent="0.25">
      <c r="A3" s="1"/>
      <c r="B3" s="2"/>
    </row>
    <row r="4" spans="1:5" ht="63" customHeight="1" x14ac:dyDescent="0.25">
      <c r="A4" s="62" t="s">
        <v>60</v>
      </c>
      <c r="B4" s="62"/>
      <c r="C4" s="62"/>
      <c r="D4" s="62"/>
      <c r="E4" s="62"/>
    </row>
    <row r="5" spans="1:5" ht="15" customHeight="1" x14ac:dyDescent="0.25">
      <c r="A5" s="63"/>
      <c r="B5" s="63"/>
      <c r="C5" s="63"/>
      <c r="D5" s="63"/>
      <c r="E5" s="63"/>
    </row>
    <row r="8" spans="1:5" ht="18.75" x14ac:dyDescent="0.25">
      <c r="A8" s="3"/>
      <c r="B8" s="3" t="s">
        <v>1</v>
      </c>
      <c r="C8" s="3" t="s">
        <v>2</v>
      </c>
      <c r="D8" s="3" t="s">
        <v>65</v>
      </c>
      <c r="E8" s="3" t="s">
        <v>3</v>
      </c>
    </row>
    <row r="9" spans="1:5" x14ac:dyDescent="0.25">
      <c r="A9" s="4"/>
      <c r="B9" s="4"/>
      <c r="C9" s="4"/>
      <c r="D9" s="4"/>
      <c r="E9" s="4"/>
    </row>
    <row r="10" spans="1:5" x14ac:dyDescent="0.25">
      <c r="A10" s="4"/>
      <c r="B10" s="5"/>
      <c r="C10" s="5"/>
      <c r="D10" s="5"/>
      <c r="E10" s="5"/>
    </row>
    <row r="11" spans="1:5" x14ac:dyDescent="0.25">
      <c r="A11" s="4"/>
      <c r="B11" s="5"/>
      <c r="C11" s="5"/>
      <c r="D11" s="5"/>
      <c r="E11" s="5"/>
    </row>
    <row r="12" spans="1:5" x14ac:dyDescent="0.25">
      <c r="A12" s="5" t="s">
        <v>4</v>
      </c>
      <c r="B12" s="5">
        <f>Anyagköltség!E18</f>
        <v>0</v>
      </c>
      <c r="C12" s="5">
        <f>Munkadíjak!E21</f>
        <v>0</v>
      </c>
      <c r="D12" s="5">
        <f>Egyéb!F9</f>
        <v>0</v>
      </c>
      <c r="E12" s="5">
        <f>SUM(B12:D12)</f>
        <v>0</v>
      </c>
    </row>
    <row r="13" spans="1:5" x14ac:dyDescent="0.25">
      <c r="A13" s="6">
        <v>0.27</v>
      </c>
      <c r="B13" s="4"/>
      <c r="C13" s="5"/>
      <c r="D13" s="5"/>
      <c r="E13" s="5"/>
    </row>
    <row r="14" spans="1:5" x14ac:dyDescent="0.25">
      <c r="A14" s="5" t="s">
        <v>5</v>
      </c>
      <c r="B14" s="5">
        <f>B12*A13</f>
        <v>0</v>
      </c>
      <c r="C14" s="5">
        <f>C12*A13</f>
        <v>0</v>
      </c>
      <c r="D14" s="5">
        <f>D12*A13</f>
        <v>0</v>
      </c>
      <c r="E14" s="5">
        <f>B14+C14+D14</f>
        <v>0</v>
      </c>
    </row>
    <row r="15" spans="1:5" x14ac:dyDescent="0.25">
      <c r="A15" s="5"/>
      <c r="B15" s="4"/>
      <c r="C15" s="5"/>
      <c r="D15" s="5"/>
      <c r="E15" s="5"/>
    </row>
    <row r="16" spans="1:5" ht="18.75" x14ac:dyDescent="0.3">
      <c r="A16" s="7" t="s">
        <v>6</v>
      </c>
      <c r="B16" s="7">
        <f>SUM(B12:B15)</f>
        <v>0</v>
      </c>
      <c r="C16" s="7">
        <f t="shared" ref="C16:D16" si="0">SUM(C12:C15)</f>
        <v>0</v>
      </c>
      <c r="D16" s="7">
        <f t="shared" si="0"/>
        <v>0</v>
      </c>
      <c r="E16" s="7">
        <f>+E12+E14</f>
        <v>0</v>
      </c>
    </row>
  </sheetData>
  <mergeCells count="3">
    <mergeCell ref="A1:E1"/>
    <mergeCell ref="A4:E4"/>
    <mergeCell ref="A5:E5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&amp;R&amp;"-,Félkövér"2. sz . mellékle&amp;"-,Normál"t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184A7-A80A-49D9-9DCD-802EB6E71EB6}">
  <dimension ref="A1:E18"/>
  <sheetViews>
    <sheetView tabSelected="1" workbookViewId="0">
      <selection activeCell="L20" sqref="L20"/>
    </sheetView>
  </sheetViews>
  <sheetFormatPr defaultRowHeight="15" x14ac:dyDescent="0.25"/>
  <cols>
    <col min="1" max="1" width="42.28515625" customWidth="1"/>
    <col min="2" max="2" width="15.28515625" customWidth="1"/>
    <col min="3" max="3" width="11" customWidth="1"/>
    <col min="4" max="4" width="15" customWidth="1"/>
    <col min="5" max="5" width="32.28515625" customWidth="1"/>
  </cols>
  <sheetData>
    <row r="1" spans="1:5" ht="30" x14ac:dyDescent="0.25">
      <c r="A1" s="8" t="s">
        <v>7</v>
      </c>
      <c r="B1" s="9" t="s">
        <v>8</v>
      </c>
      <c r="C1" s="10" t="s">
        <v>9</v>
      </c>
      <c r="D1" s="11" t="s">
        <v>10</v>
      </c>
      <c r="E1" s="12" t="s">
        <v>61</v>
      </c>
    </row>
    <row r="2" spans="1:5" x14ac:dyDescent="0.25">
      <c r="A2" s="13" t="s">
        <v>12</v>
      </c>
      <c r="B2" s="14">
        <v>3</v>
      </c>
      <c r="C2" s="15" t="s">
        <v>11</v>
      </c>
      <c r="D2" s="16"/>
      <c r="E2" s="17">
        <f>B2*D2</f>
        <v>0</v>
      </c>
    </row>
    <row r="3" spans="1:5" x14ac:dyDescent="0.25">
      <c r="A3" s="13" t="s">
        <v>47</v>
      </c>
      <c r="B3" s="14">
        <v>335</v>
      </c>
      <c r="C3" s="15" t="s">
        <v>13</v>
      </c>
      <c r="D3" s="16"/>
      <c r="E3" s="17">
        <f t="shared" ref="E3:E16" si="0">B3*D3</f>
        <v>0</v>
      </c>
    </row>
    <row r="4" spans="1:5" x14ac:dyDescent="0.25">
      <c r="A4" s="13" t="s">
        <v>37</v>
      </c>
      <c r="B4" s="14">
        <v>12</v>
      </c>
      <c r="C4" s="15" t="s">
        <v>14</v>
      </c>
      <c r="D4" s="16"/>
      <c r="E4" s="17">
        <f t="shared" si="0"/>
        <v>0</v>
      </c>
    </row>
    <row r="5" spans="1:5" x14ac:dyDescent="0.25">
      <c r="A5" s="18" t="s">
        <v>38</v>
      </c>
      <c r="B5" s="14">
        <v>6</v>
      </c>
      <c r="C5" s="15" t="s">
        <v>35</v>
      </c>
      <c r="D5" s="16"/>
      <c r="E5" s="17">
        <f t="shared" si="0"/>
        <v>0</v>
      </c>
    </row>
    <row r="6" spans="1:5" x14ac:dyDescent="0.25">
      <c r="A6" s="13" t="s">
        <v>69</v>
      </c>
      <c r="B6" s="14">
        <v>3</v>
      </c>
      <c r="C6" s="15" t="s">
        <v>11</v>
      </c>
      <c r="D6" s="16"/>
      <c r="E6" s="17">
        <f t="shared" si="0"/>
        <v>0</v>
      </c>
    </row>
    <row r="7" spans="1:5" x14ac:dyDescent="0.25">
      <c r="A7" s="18" t="s">
        <v>70</v>
      </c>
      <c r="B7" s="14">
        <v>15</v>
      </c>
      <c r="C7" s="19" t="s">
        <v>11</v>
      </c>
      <c r="D7" s="16"/>
      <c r="E7" s="17">
        <f t="shared" si="0"/>
        <v>0</v>
      </c>
    </row>
    <row r="8" spans="1:5" x14ac:dyDescent="0.25">
      <c r="A8" s="18" t="s">
        <v>50</v>
      </c>
      <c r="B8" s="14">
        <v>12</v>
      </c>
      <c r="C8" s="15" t="s">
        <v>11</v>
      </c>
      <c r="D8" s="16"/>
      <c r="E8" s="17">
        <f t="shared" si="0"/>
        <v>0</v>
      </c>
    </row>
    <row r="9" spans="1:5" x14ac:dyDescent="0.25">
      <c r="A9" s="13" t="s">
        <v>48</v>
      </c>
      <c r="B9" s="14">
        <v>3</v>
      </c>
      <c r="C9" s="15" t="s">
        <v>11</v>
      </c>
      <c r="D9" s="16"/>
      <c r="E9" s="17">
        <f t="shared" si="0"/>
        <v>0</v>
      </c>
    </row>
    <row r="10" spans="1:5" x14ac:dyDescent="0.25">
      <c r="A10" s="18" t="s">
        <v>49</v>
      </c>
      <c r="B10" s="14">
        <v>3</v>
      </c>
      <c r="C10" s="15" t="s">
        <v>11</v>
      </c>
      <c r="D10" s="16"/>
      <c r="E10" s="17">
        <f t="shared" si="0"/>
        <v>0</v>
      </c>
    </row>
    <row r="11" spans="1:5" x14ac:dyDescent="0.25">
      <c r="A11" s="30" t="s">
        <v>51</v>
      </c>
      <c r="B11" s="31">
        <v>3</v>
      </c>
      <c r="C11" s="15" t="s">
        <v>11</v>
      </c>
      <c r="D11" s="16"/>
      <c r="E11" s="17">
        <f t="shared" si="0"/>
        <v>0</v>
      </c>
    </row>
    <row r="12" spans="1:5" x14ac:dyDescent="0.25">
      <c r="A12" s="13" t="s">
        <v>52</v>
      </c>
      <c r="B12" s="31">
        <v>3</v>
      </c>
      <c r="C12" s="15" t="s">
        <v>11</v>
      </c>
      <c r="D12" s="16"/>
      <c r="E12" s="17">
        <f t="shared" si="0"/>
        <v>0</v>
      </c>
    </row>
    <row r="13" spans="1:5" x14ac:dyDescent="0.25">
      <c r="A13" s="30" t="s">
        <v>53</v>
      </c>
      <c r="B13" s="14">
        <v>3</v>
      </c>
      <c r="C13" s="15" t="s">
        <v>11</v>
      </c>
      <c r="D13" s="16"/>
      <c r="E13" s="17">
        <f t="shared" si="0"/>
        <v>0</v>
      </c>
    </row>
    <row r="14" spans="1:5" x14ac:dyDescent="0.25">
      <c r="A14" s="30" t="s">
        <v>54</v>
      </c>
      <c r="B14" s="14">
        <v>1000</v>
      </c>
      <c r="C14" s="15" t="s">
        <v>11</v>
      </c>
      <c r="D14" s="16"/>
      <c r="E14" s="17">
        <f t="shared" si="0"/>
        <v>0</v>
      </c>
    </row>
    <row r="15" spans="1:5" x14ac:dyDescent="0.25">
      <c r="A15" s="13" t="s">
        <v>55</v>
      </c>
      <c r="B15" s="31">
        <v>11</v>
      </c>
      <c r="C15" s="15" t="s">
        <v>11</v>
      </c>
      <c r="D15" s="16"/>
      <c r="E15" s="17">
        <f t="shared" si="0"/>
        <v>0</v>
      </c>
    </row>
    <row r="16" spans="1:5" x14ac:dyDescent="0.25">
      <c r="A16" s="13" t="s">
        <v>56</v>
      </c>
      <c r="B16" s="31">
        <v>3</v>
      </c>
      <c r="C16" s="15" t="s">
        <v>11</v>
      </c>
      <c r="D16" s="16"/>
      <c r="E16" s="17">
        <f t="shared" si="0"/>
        <v>0</v>
      </c>
    </row>
    <row r="17" spans="1:5" x14ac:dyDescent="0.25">
      <c r="A17" s="13" t="s">
        <v>59</v>
      </c>
      <c r="B17" s="14">
        <v>200</v>
      </c>
      <c r="C17" s="15" t="s">
        <v>13</v>
      </c>
      <c r="D17" s="16"/>
      <c r="E17" s="17">
        <f>B17*D17</f>
        <v>0</v>
      </c>
    </row>
    <row r="18" spans="1:5" x14ac:dyDescent="0.25">
      <c r="A18" s="68" t="s">
        <v>36</v>
      </c>
      <c r="B18" s="69"/>
      <c r="C18" s="69"/>
      <c r="D18" s="70"/>
      <c r="E18" s="17">
        <f>SUM(E2:E17)</f>
        <v>0</v>
      </c>
    </row>
  </sheetData>
  <mergeCells count="1">
    <mergeCell ref="A18:D18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headerFooter>
    <oddHeader>&amp;R&amp;"-,Félkövér"2.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F183A-A44D-4FFC-8F91-BE334F80D764}">
  <dimension ref="A1:E21"/>
  <sheetViews>
    <sheetView workbookViewId="0">
      <selection activeCell="I17" sqref="I17"/>
    </sheetView>
  </sheetViews>
  <sheetFormatPr defaultRowHeight="15" x14ac:dyDescent="0.25"/>
  <cols>
    <col min="1" max="1" width="40.28515625" customWidth="1"/>
    <col min="2" max="2" width="16.140625" customWidth="1"/>
    <col min="3" max="3" width="10.42578125" customWidth="1"/>
    <col min="4" max="4" width="18.28515625" customWidth="1"/>
    <col min="5" max="5" width="21.85546875" customWidth="1"/>
  </cols>
  <sheetData>
    <row r="1" spans="1:5" ht="15.75" thickBot="1" x14ac:dyDescent="0.3">
      <c r="A1" s="48" t="s">
        <v>15</v>
      </c>
      <c r="B1" s="49" t="s">
        <v>16</v>
      </c>
      <c r="C1" s="49" t="s">
        <v>17</v>
      </c>
      <c r="D1" s="50" t="s">
        <v>18</v>
      </c>
      <c r="E1" s="51" t="s">
        <v>19</v>
      </c>
    </row>
    <row r="2" spans="1:5" x14ac:dyDescent="0.25">
      <c r="A2" s="52" t="s">
        <v>20</v>
      </c>
      <c r="B2" s="46">
        <v>226.32</v>
      </c>
      <c r="C2" s="47" t="s">
        <v>21</v>
      </c>
      <c r="D2" s="22"/>
      <c r="E2" s="23">
        <f>B2*D2</f>
        <v>0</v>
      </c>
    </row>
    <row r="3" spans="1:5" ht="15" customHeight="1" x14ac:dyDescent="0.25">
      <c r="A3" s="53" t="s">
        <v>22</v>
      </c>
      <c r="B3" s="20">
        <v>37.72</v>
      </c>
      <c r="C3" s="21" t="s">
        <v>21</v>
      </c>
      <c r="D3" s="22"/>
      <c r="E3" s="23">
        <f t="shared" ref="E3:E19" si="0">B3*D3</f>
        <v>0</v>
      </c>
    </row>
    <row r="4" spans="1:5" ht="15" customHeight="1" x14ac:dyDescent="0.25">
      <c r="A4" s="53" t="s">
        <v>23</v>
      </c>
      <c r="B4" s="20">
        <v>1.5</v>
      </c>
      <c r="C4" s="21" t="s">
        <v>21</v>
      </c>
      <c r="D4" s="22"/>
      <c r="E4" s="23">
        <f t="shared" si="0"/>
        <v>0</v>
      </c>
    </row>
    <row r="5" spans="1:5" ht="15" customHeight="1" x14ac:dyDescent="0.25">
      <c r="A5" s="53" t="s">
        <v>24</v>
      </c>
      <c r="B5" s="20">
        <v>188.6</v>
      </c>
      <c r="C5" s="21" t="s">
        <v>21</v>
      </c>
      <c r="D5" s="22"/>
      <c r="E5" s="23">
        <f t="shared" si="0"/>
        <v>0</v>
      </c>
    </row>
    <row r="6" spans="1:5" ht="15" customHeight="1" x14ac:dyDescent="0.25">
      <c r="A6" s="53" t="s">
        <v>57</v>
      </c>
      <c r="B6" s="20" t="s">
        <v>58</v>
      </c>
      <c r="C6" s="21" t="s">
        <v>13</v>
      </c>
      <c r="D6" s="22"/>
      <c r="E6" s="23"/>
    </row>
    <row r="7" spans="1:5" ht="15" customHeight="1" x14ac:dyDescent="0.25">
      <c r="A7" s="53" t="s">
        <v>39</v>
      </c>
      <c r="B7" s="20">
        <v>1433</v>
      </c>
      <c r="C7" s="21" t="s">
        <v>13</v>
      </c>
      <c r="D7" s="22"/>
      <c r="E7" s="23">
        <f t="shared" si="0"/>
        <v>0</v>
      </c>
    </row>
    <row r="8" spans="1:5" ht="15" customHeight="1" x14ac:dyDescent="0.25">
      <c r="A8" s="53" t="s">
        <v>40</v>
      </c>
      <c r="B8" s="20">
        <v>322</v>
      </c>
      <c r="C8" s="21" t="s">
        <v>13</v>
      </c>
      <c r="D8" s="22"/>
      <c r="E8" s="23">
        <f t="shared" si="0"/>
        <v>0</v>
      </c>
    </row>
    <row r="9" spans="1:5" ht="15" customHeight="1" x14ac:dyDescent="0.25">
      <c r="A9" s="53" t="s">
        <v>41</v>
      </c>
      <c r="B9" s="20">
        <v>943</v>
      </c>
      <c r="C9" s="21" t="s">
        <v>13</v>
      </c>
      <c r="D9" s="22"/>
      <c r="E9" s="23">
        <f t="shared" si="0"/>
        <v>0</v>
      </c>
    </row>
    <row r="10" spans="1:5" ht="15" customHeight="1" x14ac:dyDescent="0.25">
      <c r="A10" s="53" t="s">
        <v>42</v>
      </c>
      <c r="B10" s="20">
        <v>6</v>
      </c>
      <c r="C10" s="21" t="s">
        <v>11</v>
      </c>
      <c r="D10" s="22"/>
      <c r="E10" s="23">
        <f t="shared" si="0"/>
        <v>0</v>
      </c>
    </row>
    <row r="11" spans="1:5" ht="15" customHeight="1" x14ac:dyDescent="0.25">
      <c r="A11" s="53" t="s">
        <v>43</v>
      </c>
      <c r="B11" s="20">
        <v>3</v>
      </c>
      <c r="C11" s="21" t="s">
        <v>11</v>
      </c>
      <c r="D11" s="22"/>
      <c r="E11" s="23">
        <f t="shared" si="0"/>
        <v>0</v>
      </c>
    </row>
    <row r="12" spans="1:5" ht="15" customHeight="1" x14ac:dyDescent="0.25">
      <c r="A12" s="53" t="s">
        <v>44</v>
      </c>
      <c r="B12" s="20">
        <v>24</v>
      </c>
      <c r="C12" s="21" t="s">
        <v>11</v>
      </c>
      <c r="D12" s="22"/>
      <c r="E12" s="23">
        <f t="shared" si="0"/>
        <v>0</v>
      </c>
    </row>
    <row r="13" spans="1:5" ht="15" customHeight="1" x14ac:dyDescent="0.25">
      <c r="A13" s="53" t="s">
        <v>45</v>
      </c>
      <c r="B13" s="20">
        <v>3</v>
      </c>
      <c r="C13" s="21" t="s">
        <v>11</v>
      </c>
      <c r="D13" s="22"/>
      <c r="E13" s="23">
        <f t="shared" si="0"/>
        <v>0</v>
      </c>
    </row>
    <row r="14" spans="1:5" ht="15" customHeight="1" x14ac:dyDescent="0.25">
      <c r="A14" s="53" t="s">
        <v>46</v>
      </c>
      <c r="B14" s="20">
        <v>3</v>
      </c>
      <c r="C14" s="21" t="s">
        <v>11</v>
      </c>
      <c r="D14" s="22"/>
      <c r="E14" s="23">
        <f t="shared" si="0"/>
        <v>0</v>
      </c>
    </row>
    <row r="15" spans="1:5" ht="15" customHeight="1" x14ac:dyDescent="0.25">
      <c r="A15" s="53" t="s">
        <v>25</v>
      </c>
      <c r="B15" s="20">
        <v>24</v>
      </c>
      <c r="C15" s="21" t="s">
        <v>11</v>
      </c>
      <c r="D15" s="22"/>
      <c r="E15" s="23">
        <f t="shared" si="0"/>
        <v>0</v>
      </c>
    </row>
    <row r="16" spans="1:5" ht="15" customHeight="1" x14ac:dyDescent="0.25">
      <c r="A16" s="53" t="s">
        <v>26</v>
      </c>
      <c r="B16" s="20">
        <v>3</v>
      </c>
      <c r="C16" s="21" t="s">
        <v>11</v>
      </c>
      <c r="D16" s="22"/>
      <c r="E16" s="23">
        <f t="shared" si="0"/>
        <v>0</v>
      </c>
    </row>
    <row r="17" spans="1:5" ht="15" customHeight="1" x14ac:dyDescent="0.25">
      <c r="A17" s="53" t="s">
        <v>27</v>
      </c>
      <c r="B17" s="20">
        <v>3</v>
      </c>
      <c r="C17" s="21" t="s">
        <v>11</v>
      </c>
      <c r="D17" s="22"/>
      <c r="E17" s="23">
        <f t="shared" si="0"/>
        <v>0</v>
      </c>
    </row>
    <row r="18" spans="1:5" ht="15" customHeight="1" x14ac:dyDescent="0.25">
      <c r="A18" s="53" t="s">
        <v>28</v>
      </c>
      <c r="B18" s="20">
        <v>3</v>
      </c>
      <c r="C18" s="21" t="s">
        <v>11</v>
      </c>
      <c r="D18" s="22"/>
      <c r="E18" s="23">
        <f t="shared" si="0"/>
        <v>0</v>
      </c>
    </row>
    <row r="19" spans="1:5" ht="15" customHeight="1" thickBot="1" x14ac:dyDescent="0.3">
      <c r="A19" s="54" t="s">
        <v>29</v>
      </c>
      <c r="B19" s="55">
        <v>3</v>
      </c>
      <c r="C19" s="56" t="s">
        <v>11</v>
      </c>
      <c r="D19" s="57"/>
      <c r="E19" s="58">
        <f t="shared" si="0"/>
        <v>0</v>
      </c>
    </row>
    <row r="21" spans="1:5" x14ac:dyDescent="0.25">
      <c r="D21" t="s">
        <v>3</v>
      </c>
      <c r="E21" s="32">
        <f>SUM(E2:E19)</f>
        <v>0</v>
      </c>
    </row>
  </sheetData>
  <dataValidations count="2">
    <dataValidation showInputMessage="1" showErrorMessage="1" sqref="B2:B19" xr:uid="{D93670A2-F97F-4847-8C9F-F15B395B12FD}"/>
    <dataValidation type="custom" showInputMessage="1" showErrorMessage="1" sqref="C2:C19" xr:uid="{17200549-2531-4A84-986F-5240DD5F3922}">
      <formula1>AND(C2-ROUND(C2,3)=0,C2&lt;1000000,E2&lt;&gt;"")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  <headerFooter>
    <oddHeader>&amp;R&amp;"-,Félkövér"2. sz. mellékle&amp;"-,Normál"t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BFF29F-E9FA-4325-835A-1A05887BCB8D}">
  <sheetPr>
    <pageSetUpPr fitToPage="1"/>
  </sheetPr>
  <dimension ref="A2:F9"/>
  <sheetViews>
    <sheetView workbookViewId="0">
      <selection activeCell="E17" sqref="E17"/>
    </sheetView>
  </sheetViews>
  <sheetFormatPr defaultRowHeight="15" x14ac:dyDescent="0.25"/>
  <cols>
    <col min="1" max="1" width="10.7109375" customWidth="1"/>
    <col min="2" max="2" width="48.28515625" customWidth="1"/>
    <col min="3" max="3" width="10.7109375" customWidth="1"/>
    <col min="4" max="4" width="14.140625" customWidth="1"/>
    <col min="5" max="5" width="30.7109375" customWidth="1"/>
    <col min="6" max="6" width="45.42578125" customWidth="1"/>
  </cols>
  <sheetData>
    <row r="2" spans="1:6" ht="18" x14ac:dyDescent="0.25">
      <c r="A2" s="64" t="s">
        <v>30</v>
      </c>
      <c r="B2" s="64"/>
      <c r="C2" s="64"/>
      <c r="D2" s="64"/>
      <c r="E2" s="64"/>
      <c r="F2" s="24"/>
    </row>
    <row r="3" spans="1:6" ht="15.75" x14ac:dyDescent="0.25">
      <c r="A3" s="25"/>
      <c r="B3" s="25"/>
      <c r="C3" s="25"/>
      <c r="D3" s="25"/>
      <c r="E3" s="26"/>
      <c r="F3" s="26"/>
    </row>
    <row r="4" spans="1:6" ht="16.5" thickBot="1" x14ac:dyDescent="0.3">
      <c r="A4" s="25"/>
      <c r="B4" s="25"/>
      <c r="C4" s="25"/>
      <c r="D4" s="25"/>
      <c r="E4" s="26"/>
      <c r="F4" s="26"/>
    </row>
    <row r="5" spans="1:6" ht="59.45" customHeight="1" thickBot="1" x14ac:dyDescent="0.3">
      <c r="A5" s="40" t="s">
        <v>31</v>
      </c>
      <c r="B5" s="43" t="s">
        <v>32</v>
      </c>
      <c r="C5" s="43" t="s">
        <v>17</v>
      </c>
      <c r="D5" s="43" t="s">
        <v>8</v>
      </c>
      <c r="E5" s="41" t="s">
        <v>18</v>
      </c>
      <c r="F5" s="42" t="s">
        <v>33</v>
      </c>
    </row>
    <row r="6" spans="1:6" ht="42.6" customHeight="1" x14ac:dyDescent="0.25">
      <c r="A6" s="59" t="s">
        <v>34</v>
      </c>
      <c r="B6" s="35" t="s">
        <v>68</v>
      </c>
      <c r="C6" s="36" t="s">
        <v>35</v>
      </c>
      <c r="D6" s="37">
        <v>1</v>
      </c>
      <c r="E6" s="38"/>
      <c r="F6" s="39">
        <f>D6*E6</f>
        <v>0</v>
      </c>
    </row>
    <row r="7" spans="1:6" ht="42.6" customHeight="1" x14ac:dyDescent="0.25">
      <c r="A7" s="60" t="s">
        <v>62</v>
      </c>
      <c r="B7" s="29" t="s">
        <v>67</v>
      </c>
      <c r="C7" s="27" t="s">
        <v>11</v>
      </c>
      <c r="D7" s="33">
        <v>1</v>
      </c>
      <c r="E7" s="28"/>
      <c r="F7" s="34">
        <f>D7*E7</f>
        <v>0</v>
      </c>
    </row>
    <row r="8" spans="1:6" ht="42.6" customHeight="1" x14ac:dyDescent="0.25">
      <c r="A8" s="60" t="s">
        <v>66</v>
      </c>
      <c r="B8" s="29" t="s">
        <v>64</v>
      </c>
      <c r="C8" s="27" t="s">
        <v>63</v>
      </c>
      <c r="D8" s="33">
        <v>2100</v>
      </c>
      <c r="E8" s="28"/>
      <c r="F8" s="34">
        <f>D8*E8</f>
        <v>0</v>
      </c>
    </row>
    <row r="9" spans="1:6" ht="19.5" customHeight="1" thickBot="1" x14ac:dyDescent="0.3">
      <c r="A9" s="65" t="s">
        <v>36</v>
      </c>
      <c r="B9" s="66"/>
      <c r="C9" s="66"/>
      <c r="D9" s="67"/>
      <c r="E9" s="44"/>
      <c r="F9" s="45">
        <f>F6+F8</f>
        <v>0</v>
      </c>
    </row>
  </sheetData>
  <mergeCells count="2">
    <mergeCell ref="A2:E2"/>
    <mergeCell ref="A9:D9"/>
  </mergeCells>
  <dataValidations count="1">
    <dataValidation type="decimal" allowBlank="1" showInputMessage="1" showErrorMessage="1" sqref="E6:E8" xr:uid="{47C208F5-82A6-4697-BF3D-7298C6C1A034}">
      <formula1>1</formula1>
      <formula2>100000000</formula2>
    </dataValidation>
  </dataValidations>
  <pageMargins left="0.70866141732283472" right="0.70866141732283472" top="0.74803149606299213" bottom="0.74803149606299213" header="0.31496062992125984" footer="0.31496062992125984"/>
  <pageSetup paperSize="9" scale="81" orientation="landscape" r:id="rId1"/>
  <headerFooter>
    <oddHeader>&amp;R&amp;"-,Félkövér"&amp;12 2.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Összesítő</vt:lpstr>
      <vt:lpstr>Anyagköltség</vt:lpstr>
      <vt:lpstr>Munkadíjak</vt:lpstr>
      <vt:lpstr>Egyéb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plvsa</dc:creator>
  <cp:lastModifiedBy>Fülöp-Majzik Katalin</cp:lastModifiedBy>
  <cp:lastPrinted>2022-09-09T10:41:24Z</cp:lastPrinted>
  <dcterms:created xsi:type="dcterms:W3CDTF">2022-04-11T11:57:25Z</dcterms:created>
  <dcterms:modified xsi:type="dcterms:W3CDTF">2022-09-09T10:41:49Z</dcterms:modified>
</cp:coreProperties>
</file>